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720"/>
  </bookViews>
  <sheets>
    <sheet name="5" sheetId="4" r:id="rId1"/>
  </sheets>
  <definedNames>
    <definedName name="_xlnm._FilterDatabase" localSheetId="0" hidden="1">'5'!$A$15:$AQ$87</definedName>
    <definedName name="_xlnm.Print_Titles" localSheetId="0">'5'!$15:$19</definedName>
    <definedName name="_xlnm.Print_Area" localSheetId="0">'5'!$A$1:$AQ$87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0" i="4" l="1"/>
  <c r="AP83" i="4"/>
  <c r="AK83" i="4"/>
  <c r="E20" i="4"/>
  <c r="AP92" i="4"/>
  <c r="AK92" i="4"/>
  <c r="AP91" i="4"/>
  <c r="AK91" i="4"/>
  <c r="AP90" i="4"/>
  <c r="AK90" i="4"/>
  <c r="AP85" i="4"/>
  <c r="AK85" i="4"/>
  <c r="AP84" i="4" l="1"/>
  <c r="AK84" i="4"/>
  <c r="AP80" i="4"/>
  <c r="AK80" i="4"/>
  <c r="AK89" i="4" l="1"/>
  <c r="AP89" i="4"/>
  <c r="AP81" i="4" l="1"/>
  <c r="AK81" i="4"/>
  <c r="AC20" i="4" l="1"/>
  <c r="U20" i="4"/>
  <c r="AP86" i="4"/>
  <c r="AK86" i="4"/>
  <c r="AP88" i="4"/>
  <c r="AK88" i="4"/>
  <c r="AQ87" i="4" l="1"/>
  <c r="AP87" i="4"/>
  <c r="AP82" i="4"/>
  <c r="AP79" i="4"/>
  <c r="AP78" i="4"/>
  <c r="AP77" i="4"/>
  <c r="AP76" i="4"/>
  <c r="AP75" i="4"/>
  <c r="AP74" i="4"/>
  <c r="AP57" i="4"/>
  <c r="AK87" i="4" l="1"/>
  <c r="AK82" i="4"/>
  <c r="AK79" i="4"/>
  <c r="AK78" i="4"/>
  <c r="AK77" i="4"/>
  <c r="AK76" i="4"/>
  <c r="AK75" i="4"/>
  <c r="AK74" i="4"/>
  <c r="AK57" i="4"/>
  <c r="AK20" i="4" l="1"/>
</calcChain>
</file>

<file path=xl/sharedStrings.xml><?xml version="1.0" encoding="utf-8"?>
<sst xmlns="http://schemas.openxmlformats.org/spreadsheetml/2006/main" count="2196" uniqueCount="203">
  <si>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</si>
  <si>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</si>
  <si>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</si>
  <si>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</si>
  <si>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</si>
  <si>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</si>
  <si>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</si>
  <si>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</si>
  <si>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</si>
  <si>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</si>
  <si>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</si>
  <si>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</si>
  <si>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</si>
  <si>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</si>
  <si>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</si>
  <si>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</si>
  <si>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</si>
  <si>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</si>
  <si>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</si>
  <si>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</si>
  <si>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</si>
  <si>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</si>
  <si>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</si>
  <si>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</si>
  <si>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</si>
  <si>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</si>
  <si>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</si>
  <si>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</si>
  <si>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</si>
  <si>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</si>
  <si>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</si>
  <si>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</si>
  <si>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</si>
  <si>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</si>
  <si>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</si>
  <si>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</si>
  <si>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</si>
  <si>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</si>
  <si>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</si>
  <si>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</si>
  <si>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</si>
  <si>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</si>
  <si>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</si>
  <si>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</si>
  <si>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</si>
  <si>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</si>
  <si>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</si>
  <si>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</si>
  <si>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</si>
  <si>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</si>
  <si>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</si>
  <si>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</si>
  <si>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</si>
  <si>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</si>
  <si>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</si>
  <si>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</si>
  <si>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</si>
  <si>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</si>
  <si>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</si>
  <si>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</si>
  <si>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</si>
  <si>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</si>
  <si>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</si>
  <si>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</si>
  <si>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</si>
  <si>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</si>
  <si>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</si>
  <si>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</si>
  <si>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</si>
  <si>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</si>
  <si>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</si>
  <si>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</si>
  <si>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</si>
  <si>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</si>
  <si>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</si>
  <si>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</si>
  <si>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</si>
  <si>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</si>
  <si>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</si>
  <si>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</si>
  <si>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</si>
  <si>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</si>
  <si>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</si>
  <si>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</si>
  <si>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</si>
  <si>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</si>
  <si>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</si>
  <si>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</si>
  <si>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</si>
  <si>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</si>
  <si>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</si>
  <si>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</si>
  <si>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</si>
  <si>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</si>
  <si>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</si>
  <si>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</si>
  <si>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</si>
  <si>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</si>
  <si>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</si>
  <si>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</si>
  <si>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</si>
  <si>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</si>
  <si>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</si>
  <si>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</si>
  <si>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</si>
  <si>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</si>
  <si>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</si>
  <si>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</si>
  <si>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</si>
  <si>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</si>
  <si>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</si>
  <si>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</si>
  <si>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</si>
  <si>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</si>
  <si>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</si>
  <si>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</si>
  <si>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</si>
  <si>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</si>
  <si>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</si>
  <si>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</si>
  <si>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</si>
  <si>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</si>
  <si>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</si>
  <si>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</si>
  <si>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</si>
  <si>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</si>
  <si>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</si>
  <si>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</si>
  <si>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</si>
  <si>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</si>
  <si>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</si>
  <si>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</si>
  <si>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</si>
  <si>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</si>
  <si>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</si>
  <si>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</si>
  <si>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</si>
  <si>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</si>
  <si>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</si>
  <si>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</si>
  <si>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</si>
  <si>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</si>
  <si>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</si>
  <si>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</si>
  <si>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</si>
  <si>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</si>
  <si>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</si>
  <si>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</si>
  <si>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</si>
  <si>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</si>
  <si>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</si>
  <si>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</si>
  <si>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</si>
  <si>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</si>
  <si>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</si>
  <si>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</si>
  <si>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</si>
  <si>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</si>
  <si>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</si>
  <si>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</si>
  <si>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</si>
  <si>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</si>
  <si>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</si>
  <si>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</si>
  <si>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 xml:space="preserve"> на 2022 год</t>
  </si>
  <si>
    <t>Итого план 
на 2022 год</t>
  </si>
  <si>
    <t>Реконструкция теплового узла в нежилом 2-х этажном здании г. Саянск, м-он Мирный, 30</t>
  </si>
  <si>
    <t>K_25</t>
  </si>
  <si>
    <t>Реконструкция системы автономного отопления в гаражных боксах г.Тулун, пер. Энергетиков, 1 А</t>
  </si>
  <si>
    <t>K_27</t>
  </si>
  <si>
    <t>K_31</t>
  </si>
  <si>
    <t>от «5» мая 2016 г. №380</t>
  </si>
  <si>
    <t>млн. руб. без НДС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</si>
  <si>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</si>
  <si>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</si>
  <si>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</si>
  <si>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</si>
  <si>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</si>
  <si>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</si>
  <si>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K_13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</si>
  <si>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</si>
  <si>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</si>
  <si>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K_17</t>
  </si>
  <si>
    <t>Приобретение ПК "Гранд-смета" на 3 рабочих мест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</si>
  <si>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</si>
  <si>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</si>
  <si>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нежилого 2-х этажного здания г. Ангарск, 89 квартал, 37 (реконструкция фасада)</t>
  </si>
  <si>
    <t>K_23</t>
  </si>
  <si>
    <t>Строительство закрытой автостоянки г. Саянск, м-он Мирный, 30</t>
  </si>
  <si>
    <t>K_24</t>
  </si>
  <si>
    <t>1.6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</si>
  <si>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</si>
  <si>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</si>
  <si>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</si>
  <si>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</si>
  <si>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ОНТМ. Тепловизор</t>
  </si>
  <si>
    <t>K_44</t>
  </si>
  <si>
    <t>Приобретение информационных терминалов</t>
  </si>
  <si>
    <t>K_20</t>
  </si>
  <si>
    <t>Год раскрытия информации:2023 год</t>
  </si>
  <si>
    <t>Распоряжение Министерства жилищной политики и энергетики  Иркутской области №58-485-мр от 31.10.2022 г.</t>
  </si>
  <si>
    <t>Расширение дискового пространства на сервере</t>
  </si>
  <si>
    <t>K_40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</si>
</sst>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4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3" fillId="0" borderId="19" xfId="4" applyFont="1" applyBorder="1" applyAlignment="1">
      <alignment horizontal="center" vertical="center"/>
    </xf>
    <xf numFmtId="49" fontId="3" fillId="0" borderId="19" xfId="4" applyNumberFormat="1" applyFont="1" applyBorder="1" applyAlignment="1">
      <alignment horizontal="center" vertical="center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3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5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92"/>
  <sheetViews>
    <sheetView tabSelected="1" zoomScale="75" zoomScaleNormal="75" zoomScaleSheetLayoutView="70" workbookViewId="0">
      <selection activeCell="AP57" sqref="AP57:AP92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customWidth="1"/>
    <col min="8" max="8" width="13.85546875" style="1" customWidth="1"/>
    <col min="9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8" width="10.85546875" style="1" customWidth="1"/>
    <col min="19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bestFit="1" customWidth="1"/>
    <col min="34" max="35" width="13.85546875" style="1" bestFit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171</v>
      </c>
    </row>
    <row r="4" spans="1:50" ht="18.75" customHeight="1" x14ac:dyDescent="0.3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</row>
    <row r="5" spans="1:50" ht="18.75" customHeight="1" x14ac:dyDescent="0.3">
      <c r="A5" s="39" t="s">
        <v>164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40" t="s">
        <v>153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41" t="s">
        <v>154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42" t="s">
        <v>199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43" t="s">
        <v>200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42" t="s">
        <v>163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4" t="s">
        <v>172</v>
      </c>
      <c r="AP14" s="35"/>
    </row>
    <row r="15" spans="1:50" ht="19.5" customHeight="1" x14ac:dyDescent="0.25">
      <c r="A15" s="44" t="s">
        <v>3</v>
      </c>
      <c r="B15" s="47" t="s">
        <v>4</v>
      </c>
      <c r="C15" s="47" t="s">
        <v>5</v>
      </c>
      <c r="D15" s="48" t="s">
        <v>128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</row>
    <row r="16" spans="1:50" ht="24" customHeight="1" x14ac:dyDescent="0.25">
      <c r="A16" s="45"/>
      <c r="B16" s="47"/>
      <c r="C16" s="47"/>
      <c r="D16" s="50" t="s">
        <v>6</v>
      </c>
      <c r="E16" s="51"/>
      <c r="F16" s="51"/>
      <c r="G16" s="51"/>
      <c r="H16" s="51"/>
      <c r="I16" s="51"/>
      <c r="J16" s="51"/>
      <c r="K16" s="51"/>
      <c r="L16" s="50" t="s">
        <v>7</v>
      </c>
      <c r="M16" s="51"/>
      <c r="N16" s="51"/>
      <c r="O16" s="51"/>
      <c r="P16" s="51"/>
      <c r="Q16" s="51"/>
      <c r="R16" s="51"/>
      <c r="S16" s="51"/>
      <c r="T16" s="50" t="s">
        <v>8</v>
      </c>
      <c r="U16" s="51"/>
      <c r="V16" s="51"/>
      <c r="W16" s="51"/>
      <c r="X16" s="51"/>
      <c r="Y16" s="51"/>
      <c r="Z16" s="51"/>
      <c r="AA16" s="51"/>
      <c r="AB16" s="50" t="s">
        <v>9</v>
      </c>
      <c r="AC16" s="51"/>
      <c r="AD16" s="51"/>
      <c r="AE16" s="51"/>
      <c r="AF16" s="51"/>
      <c r="AG16" s="51"/>
      <c r="AH16" s="51"/>
      <c r="AI16" s="51"/>
      <c r="AJ16" s="52" t="s">
        <v>165</v>
      </c>
      <c r="AK16" s="53"/>
      <c r="AL16" s="53"/>
      <c r="AM16" s="53"/>
      <c r="AN16" s="53"/>
      <c r="AO16" s="53"/>
      <c r="AP16" s="53"/>
      <c r="AQ16" s="53"/>
    </row>
    <row r="17" spans="1:43" ht="33" customHeight="1" x14ac:dyDescent="0.25">
      <c r="A17" s="45"/>
      <c r="B17" s="47"/>
      <c r="C17" s="47"/>
      <c r="D17" s="11" t="s">
        <v>10</v>
      </c>
      <c r="E17" s="50" t="s">
        <v>11</v>
      </c>
      <c r="F17" s="51"/>
      <c r="G17" s="51"/>
      <c r="H17" s="51"/>
      <c r="I17" s="51"/>
      <c r="J17" s="51"/>
      <c r="K17" s="51"/>
      <c r="L17" s="11" t="s">
        <v>10</v>
      </c>
      <c r="M17" s="52" t="s">
        <v>11</v>
      </c>
      <c r="N17" s="53"/>
      <c r="O17" s="53"/>
      <c r="P17" s="53"/>
      <c r="Q17" s="53"/>
      <c r="R17" s="53"/>
      <c r="S17" s="53"/>
      <c r="T17" s="11" t="s">
        <v>10</v>
      </c>
      <c r="U17" s="52" t="s">
        <v>11</v>
      </c>
      <c r="V17" s="53"/>
      <c r="W17" s="53"/>
      <c r="X17" s="53"/>
      <c r="Y17" s="53"/>
      <c r="Z17" s="53"/>
      <c r="AA17" s="53"/>
      <c r="AB17" s="11" t="s">
        <v>10</v>
      </c>
      <c r="AC17" s="52" t="s">
        <v>11</v>
      </c>
      <c r="AD17" s="53"/>
      <c r="AE17" s="53"/>
      <c r="AF17" s="53"/>
      <c r="AG17" s="53"/>
      <c r="AH17" s="53"/>
      <c r="AI17" s="53"/>
      <c r="AJ17" s="11" t="s">
        <v>10</v>
      </c>
      <c r="AK17" s="52" t="s">
        <v>11</v>
      </c>
      <c r="AL17" s="53"/>
      <c r="AM17" s="53"/>
      <c r="AN17" s="53"/>
      <c r="AO17" s="53"/>
      <c r="AP17" s="53"/>
      <c r="AQ17" s="53"/>
    </row>
    <row r="18" spans="1:43" ht="87.75" customHeight="1" x14ac:dyDescent="0.25">
      <c r="A18" s="46"/>
      <c r="B18" s="47"/>
      <c r="C18" s="47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3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3" s="16" customFormat="1" x14ac:dyDescent="0.25">
      <c r="A20" s="17" t="s">
        <v>53</v>
      </c>
      <c r="B20" s="18" t="s">
        <v>54</v>
      </c>
      <c r="C20" s="19" t="s">
        <v>55</v>
      </c>
      <c r="D20" s="15" t="s">
        <v>135</v>
      </c>
      <c r="E20" s="30">
        <f>E57+SUM(E74:E92)</f>
        <v>59.570999999999998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15" t="s">
        <v>135</v>
      </c>
      <c r="M20" s="30">
        <f>M57+SUM(M74:M92)</f>
        <v>24.919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15" t="s">
        <v>135</v>
      </c>
      <c r="U20" s="30">
        <f>U57+SUM(U74:U89)</f>
        <v>30.065000000000001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15" t="s">
        <v>135</v>
      </c>
      <c r="AC20" s="32">
        <f>AC57+SUM(AC75:AC89)</f>
        <v>29.274000000000001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15" t="s">
        <v>135</v>
      </c>
      <c r="AK20" s="30">
        <f>AK57+SUM(AK74:AK92)</f>
        <v>152.018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15" t="s">
        <v>135</v>
      </c>
      <c r="AQ20" s="15" t="s">
        <v>135</v>
      </c>
    </row>
    <row r="21" spans="1:43" s="16" customFormat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3" s="16" customFormat="1" ht="31.5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3" s="16" customFormat="1" ht="47.25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3" s="16" customFormat="1" ht="31.5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3" s="16" customFormat="1" ht="31.5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3" s="16" customFormat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3" s="16" customFormat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3" s="16" customFormat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3" s="16" customFormat="1" ht="47.25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3" s="16" customFormat="1" ht="63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3" s="16" customFormat="1" ht="63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3" s="16" customFormat="1" ht="47.25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3" s="20" customFormat="1" ht="63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3" s="20" customFormat="1" ht="31.5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3" ht="47.25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3" ht="47.25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3" ht="31.5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3" ht="31.5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3" ht="31.5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3" ht="31.5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3" s="20" customFormat="1" ht="47.25" x14ac:dyDescent="0.25">
      <c r="A57" s="15" t="s">
        <v>116</v>
      </c>
      <c r="B57" s="27" t="s">
        <v>155</v>
      </c>
      <c r="C57" s="28" t="s">
        <v>156</v>
      </c>
      <c r="D57" s="21" t="s">
        <v>135</v>
      </c>
      <c r="E57" s="29">
        <v>58.857999999999997</v>
      </c>
      <c r="F57" s="21">
        <v>0</v>
      </c>
      <c r="G57" s="21">
        <v>0</v>
      </c>
      <c r="H57" s="21">
        <v>0</v>
      </c>
      <c r="I57" s="21">
        <v>0</v>
      </c>
      <c r="J57" s="21">
        <v>10990</v>
      </c>
      <c r="K57" s="21">
        <v>0</v>
      </c>
      <c r="L57" s="21" t="s">
        <v>135</v>
      </c>
      <c r="M57" s="21">
        <v>15.803000000000001</v>
      </c>
      <c r="N57" s="21">
        <v>0</v>
      </c>
      <c r="O57" s="21">
        <v>0</v>
      </c>
      <c r="P57" s="21">
        <v>0</v>
      </c>
      <c r="Q57" s="21">
        <v>0</v>
      </c>
      <c r="R57" s="21">
        <v>2950</v>
      </c>
      <c r="S57" s="21">
        <v>0</v>
      </c>
      <c r="T57" s="21" t="s">
        <v>135</v>
      </c>
      <c r="U57" s="29">
        <v>23.899000000000001</v>
      </c>
      <c r="V57" s="21">
        <v>0</v>
      </c>
      <c r="W57" s="21">
        <v>0</v>
      </c>
      <c r="X57" s="21">
        <v>0</v>
      </c>
      <c r="Y57" s="21">
        <v>0</v>
      </c>
      <c r="Z57" s="21">
        <v>3354</v>
      </c>
      <c r="AA57" s="21">
        <v>0</v>
      </c>
      <c r="AB57" s="21" t="s">
        <v>135</v>
      </c>
      <c r="AC57" s="31">
        <v>21.712</v>
      </c>
      <c r="AD57" s="28">
        <v>0</v>
      </c>
      <c r="AE57" s="28">
        <v>0</v>
      </c>
      <c r="AF57" s="28">
        <v>0</v>
      </c>
      <c r="AG57" s="28">
        <v>0</v>
      </c>
      <c r="AH57" s="28">
        <v>1883</v>
      </c>
      <c r="AI57" s="28">
        <v>0</v>
      </c>
      <c r="AJ57" s="21" t="s">
        <v>135</v>
      </c>
      <c r="AK57" s="29">
        <f>E57+M57+U57+AC57</f>
        <v>120.27200000000001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19177</v>
      </c>
      <c r="AQ57" s="28">
        <v>0</v>
      </c>
    </row>
    <row r="58" spans="1:43" ht="31.5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3" ht="31.5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3" ht="31.5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3" ht="47.25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3" ht="47.25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3" ht="47.25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3" ht="47.25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3" ht="47.25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3" ht="31.5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3" ht="47.25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3" ht="63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3" ht="47.25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3" ht="47.25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3" ht="31.5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3" ht="31.5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3" ht="31.5" x14ac:dyDescent="0.25">
      <c r="A73" s="15">
        <v>1.6</v>
      </c>
      <c r="B73" s="18" t="s">
        <v>107</v>
      </c>
      <c r="C73" s="19" t="s">
        <v>55</v>
      </c>
      <c r="D73" s="21" t="s">
        <v>135</v>
      </c>
      <c r="E73" s="29" t="s">
        <v>135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 t="s">
        <v>135</v>
      </c>
      <c r="L73" s="21" t="s">
        <v>135</v>
      </c>
      <c r="M73" s="29" t="s">
        <v>135</v>
      </c>
      <c r="N73" s="21" t="s">
        <v>135</v>
      </c>
      <c r="O73" s="21" t="s">
        <v>135</v>
      </c>
      <c r="P73" s="21" t="s">
        <v>135</v>
      </c>
      <c r="Q73" s="21" t="s">
        <v>135</v>
      </c>
      <c r="R73" s="21" t="s">
        <v>135</v>
      </c>
      <c r="S73" s="21" t="s">
        <v>135</v>
      </c>
      <c r="T73" s="21" t="s">
        <v>135</v>
      </c>
      <c r="U73" s="29" t="s">
        <v>135</v>
      </c>
      <c r="V73" s="21" t="s">
        <v>135</v>
      </c>
      <c r="W73" s="21" t="s">
        <v>135</v>
      </c>
      <c r="X73" s="21" t="s">
        <v>135</v>
      </c>
      <c r="Y73" s="21" t="s">
        <v>135</v>
      </c>
      <c r="Z73" s="21" t="s">
        <v>135</v>
      </c>
      <c r="AA73" s="21" t="s">
        <v>135</v>
      </c>
      <c r="AB73" s="21" t="s">
        <v>135</v>
      </c>
      <c r="AC73" s="21" t="s">
        <v>135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 t="s">
        <v>135</v>
      </c>
      <c r="AI73" s="21" t="s">
        <v>135</v>
      </c>
      <c r="AJ73" s="21" t="s">
        <v>135</v>
      </c>
      <c r="AK73" s="21" t="s">
        <v>135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</row>
    <row r="74" spans="1:43" ht="78.75" x14ac:dyDescent="0.25">
      <c r="A74" s="15">
        <v>1.6</v>
      </c>
      <c r="B74" s="27" t="s">
        <v>173</v>
      </c>
      <c r="C74" s="28" t="s">
        <v>157</v>
      </c>
      <c r="D74" s="21" t="s">
        <v>135</v>
      </c>
      <c r="E74" s="29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 t="s">
        <v>135</v>
      </c>
      <c r="M74" s="29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 t="s">
        <v>135</v>
      </c>
      <c r="U74" s="29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 t="s">
        <v>135</v>
      </c>
      <c r="AC74" s="21">
        <v>1.7110000000000001</v>
      </c>
      <c r="AD74" s="28">
        <v>0</v>
      </c>
      <c r="AE74" s="28">
        <v>0</v>
      </c>
      <c r="AF74" s="28">
        <v>0</v>
      </c>
      <c r="AG74" s="28">
        <v>0</v>
      </c>
      <c r="AH74" s="28">
        <v>1</v>
      </c>
      <c r="AI74" s="28">
        <v>0</v>
      </c>
      <c r="AJ74" s="21" t="s">
        <v>135</v>
      </c>
      <c r="AK74" s="29">
        <f t="shared" ref="AK74:AK87" si="0">E74+M74+U74+AC74</f>
        <v>1.7110000000000001</v>
      </c>
      <c r="AL74" s="28">
        <v>0</v>
      </c>
      <c r="AM74" s="28">
        <v>0</v>
      </c>
      <c r="AN74" s="28">
        <v>0</v>
      </c>
      <c r="AO74" s="28">
        <v>0</v>
      </c>
      <c r="AP74" s="28">
        <f t="shared" ref="AP74:AP87" si="1">J74+R74+Z74+AH74</f>
        <v>1</v>
      </c>
      <c r="AQ74" s="28">
        <v>0</v>
      </c>
    </row>
    <row r="75" spans="1:43" ht="94.5" x14ac:dyDescent="0.25">
      <c r="A75" s="15">
        <v>1.6</v>
      </c>
      <c r="B75" s="27" t="s">
        <v>174</v>
      </c>
      <c r="C75" s="28" t="s">
        <v>158</v>
      </c>
      <c r="D75" s="21" t="s">
        <v>135</v>
      </c>
      <c r="E75" s="29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 t="s">
        <v>135</v>
      </c>
      <c r="M75" s="29">
        <v>0.44900000000000001</v>
      </c>
      <c r="N75" s="21">
        <v>0</v>
      </c>
      <c r="O75" s="21">
        <v>0</v>
      </c>
      <c r="P75" s="21">
        <v>0</v>
      </c>
      <c r="Q75" s="21">
        <v>0</v>
      </c>
      <c r="R75" s="21">
        <v>2</v>
      </c>
      <c r="S75" s="21">
        <v>0</v>
      </c>
      <c r="T75" s="21" t="s">
        <v>135</v>
      </c>
      <c r="U75" s="29">
        <v>1.3129999999999999</v>
      </c>
      <c r="V75" s="21">
        <v>0</v>
      </c>
      <c r="W75" s="21">
        <v>0</v>
      </c>
      <c r="X75" s="21">
        <v>0</v>
      </c>
      <c r="Y75" s="21">
        <v>0</v>
      </c>
      <c r="Z75" s="21">
        <v>1</v>
      </c>
      <c r="AA75" s="21">
        <v>0</v>
      </c>
      <c r="AB75" s="21" t="s">
        <v>135</v>
      </c>
      <c r="AC75" s="21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1" t="s">
        <v>135</v>
      </c>
      <c r="AK75" s="29">
        <f t="shared" si="0"/>
        <v>1.762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si="1"/>
        <v>3</v>
      </c>
      <c r="AQ75" s="28">
        <v>0</v>
      </c>
    </row>
    <row r="76" spans="1:43" ht="63" x14ac:dyDescent="0.25">
      <c r="A76" s="15">
        <v>1.6</v>
      </c>
      <c r="B76" s="27" t="s">
        <v>175</v>
      </c>
      <c r="C76" s="28" t="s">
        <v>159</v>
      </c>
      <c r="D76" s="21" t="s">
        <v>135</v>
      </c>
      <c r="E76" s="29">
        <v>0.46899999999999997</v>
      </c>
      <c r="F76" s="21">
        <v>0</v>
      </c>
      <c r="G76" s="21">
        <v>0</v>
      </c>
      <c r="H76" s="21">
        <v>0</v>
      </c>
      <c r="I76" s="21">
        <v>0</v>
      </c>
      <c r="J76" s="21">
        <v>5</v>
      </c>
      <c r="K76" s="21">
        <v>0</v>
      </c>
      <c r="L76" s="21" t="s">
        <v>135</v>
      </c>
      <c r="M76" s="29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 t="s">
        <v>135</v>
      </c>
      <c r="U76" s="29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 t="s">
        <v>135</v>
      </c>
      <c r="AC76" s="21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1" t="s">
        <v>135</v>
      </c>
      <c r="AK76" s="29">
        <f t="shared" si="0"/>
        <v>0.46899999999999997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1"/>
        <v>5</v>
      </c>
      <c r="AQ76" s="28">
        <v>0</v>
      </c>
    </row>
    <row r="77" spans="1:43" ht="78.75" x14ac:dyDescent="0.25">
      <c r="A77" s="15">
        <v>1.6</v>
      </c>
      <c r="B77" s="27" t="s">
        <v>176</v>
      </c>
      <c r="C77" s="28" t="s">
        <v>160</v>
      </c>
      <c r="D77" s="21" t="s">
        <v>135</v>
      </c>
      <c r="E77" s="29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 t="s">
        <v>135</v>
      </c>
      <c r="M77" s="29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 t="s">
        <v>135</v>
      </c>
      <c r="U77" s="29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 t="s">
        <v>135</v>
      </c>
      <c r="AC77" s="21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1" t="s">
        <v>135</v>
      </c>
      <c r="AK77" s="29">
        <f t="shared" si="0"/>
        <v>0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1"/>
        <v>0</v>
      </c>
      <c r="AQ77" s="28">
        <v>0</v>
      </c>
    </row>
    <row r="78" spans="1:43" ht="47.25" x14ac:dyDescent="0.25">
      <c r="A78" s="15">
        <v>1.6</v>
      </c>
      <c r="B78" s="27" t="s">
        <v>177</v>
      </c>
      <c r="C78" s="28" t="s">
        <v>161</v>
      </c>
      <c r="D78" s="21" t="s">
        <v>135</v>
      </c>
      <c r="E78" s="29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 t="s">
        <v>135</v>
      </c>
      <c r="M78" s="29">
        <v>0.88300000000000001</v>
      </c>
      <c r="N78" s="21">
        <v>0</v>
      </c>
      <c r="O78" s="21">
        <v>0</v>
      </c>
      <c r="P78" s="21">
        <v>0</v>
      </c>
      <c r="Q78" s="21">
        <v>0</v>
      </c>
      <c r="R78" s="21">
        <v>9</v>
      </c>
      <c r="S78" s="21">
        <v>0</v>
      </c>
      <c r="T78" s="21" t="s">
        <v>135</v>
      </c>
      <c r="U78" s="29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 t="s">
        <v>135</v>
      </c>
      <c r="AC78" s="21">
        <v>1.5449999999999999</v>
      </c>
      <c r="AD78" s="28">
        <v>0</v>
      </c>
      <c r="AE78" s="28">
        <v>0</v>
      </c>
      <c r="AF78" s="28">
        <v>0</v>
      </c>
      <c r="AG78" s="28">
        <v>0</v>
      </c>
      <c r="AH78" s="28">
        <v>10</v>
      </c>
      <c r="AI78" s="28">
        <v>0</v>
      </c>
      <c r="AJ78" s="21" t="s">
        <v>135</v>
      </c>
      <c r="AK78" s="29">
        <f t="shared" si="0"/>
        <v>2.4279999999999999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1"/>
        <v>19</v>
      </c>
      <c r="AQ78" s="28">
        <v>0</v>
      </c>
    </row>
    <row r="79" spans="1:43" ht="47.25" x14ac:dyDescent="0.25">
      <c r="A79" s="15">
        <v>1.6</v>
      </c>
      <c r="B79" s="27" t="s">
        <v>178</v>
      </c>
      <c r="C79" s="28" t="s">
        <v>162</v>
      </c>
      <c r="D79" s="21" t="s">
        <v>135</v>
      </c>
      <c r="E79" s="29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 t="s">
        <v>135</v>
      </c>
      <c r="M79" s="29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 t="s">
        <v>135</v>
      </c>
      <c r="U79" s="29">
        <v>4.8529999999999998</v>
      </c>
      <c r="V79" s="21">
        <v>0</v>
      </c>
      <c r="W79" s="21">
        <v>0</v>
      </c>
      <c r="X79" s="21">
        <v>0</v>
      </c>
      <c r="Y79" s="21">
        <v>0</v>
      </c>
      <c r="Z79" s="21">
        <v>6</v>
      </c>
      <c r="AA79" s="21">
        <v>0</v>
      </c>
      <c r="AB79" s="21" t="s">
        <v>135</v>
      </c>
      <c r="AC79" s="21">
        <v>2.6539999999999999</v>
      </c>
      <c r="AD79" s="28">
        <v>0</v>
      </c>
      <c r="AE79" s="28">
        <v>0</v>
      </c>
      <c r="AF79" s="28">
        <v>0</v>
      </c>
      <c r="AG79" s="28">
        <v>0</v>
      </c>
      <c r="AH79" s="28">
        <v>2</v>
      </c>
      <c r="AI79" s="28">
        <v>0</v>
      </c>
      <c r="AJ79" s="21" t="s">
        <v>135</v>
      </c>
      <c r="AK79" s="29">
        <f t="shared" si="0"/>
        <v>7.5069999999999997</v>
      </c>
      <c r="AL79" s="28">
        <v>0</v>
      </c>
      <c r="AM79" s="28">
        <v>0</v>
      </c>
      <c r="AN79" s="28">
        <v>0</v>
      </c>
      <c r="AO79" s="28">
        <v>0</v>
      </c>
      <c r="AP79" s="28">
        <f t="shared" si="1"/>
        <v>8</v>
      </c>
      <c r="AQ79" s="28">
        <v>0</v>
      </c>
    </row>
    <row r="80" spans="1:43" ht="31.5" x14ac:dyDescent="0.25">
      <c r="A80" s="28">
        <v>1.6</v>
      </c>
      <c r="B80" s="27" t="s">
        <v>184</v>
      </c>
      <c r="C80" s="28" t="s">
        <v>185</v>
      </c>
      <c r="D80" s="21" t="s">
        <v>135</v>
      </c>
      <c r="E80" s="29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 t="s">
        <v>135</v>
      </c>
      <c r="M80" s="29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 t="s">
        <v>135</v>
      </c>
      <c r="U80" s="29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 t="s">
        <v>135</v>
      </c>
      <c r="AC80" s="21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1" t="s">
        <v>135</v>
      </c>
      <c r="AK80" s="29">
        <f t="shared" ref="AK80" si="2">E80+M80+U80+AC80</f>
        <v>0</v>
      </c>
      <c r="AL80" s="28">
        <v>0</v>
      </c>
      <c r="AM80" s="28">
        <v>0</v>
      </c>
      <c r="AN80" s="28">
        <v>0</v>
      </c>
      <c r="AO80" s="28">
        <v>0</v>
      </c>
      <c r="AP80" s="28">
        <f t="shared" ref="AP80" si="3">J80+R80+Z80+AH80</f>
        <v>0</v>
      </c>
      <c r="AQ80" s="28">
        <v>0</v>
      </c>
    </row>
    <row r="81" spans="1:43" x14ac:dyDescent="0.25">
      <c r="A81" s="28">
        <v>1.6</v>
      </c>
      <c r="B81" s="27" t="s">
        <v>183</v>
      </c>
      <c r="C81" s="28" t="s">
        <v>179</v>
      </c>
      <c r="D81" s="21" t="s">
        <v>135</v>
      </c>
      <c r="E81" s="29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 t="s">
        <v>135</v>
      </c>
      <c r="M81" s="29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 t="s">
        <v>135</v>
      </c>
      <c r="U81" s="29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 t="s">
        <v>135</v>
      </c>
      <c r="AC81" s="21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1" t="s">
        <v>135</v>
      </c>
      <c r="AK81" s="29">
        <f t="shared" ref="AK81" si="4">E81+M81+U81+AC81</f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f t="shared" ref="AP81" si="5">J81+R81+Z81+AH81</f>
        <v>0</v>
      </c>
      <c r="AQ81" s="28">
        <v>0</v>
      </c>
    </row>
    <row r="82" spans="1:43" ht="110.25" x14ac:dyDescent="0.25">
      <c r="A82" s="15">
        <v>1.6</v>
      </c>
      <c r="B82" s="27" t="s">
        <v>180</v>
      </c>
      <c r="C82" s="28" t="s">
        <v>182</v>
      </c>
      <c r="D82" s="21" t="s">
        <v>135</v>
      </c>
      <c r="E82" s="29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 t="s">
        <v>135</v>
      </c>
      <c r="M82" s="29">
        <v>0.98199999999999998</v>
      </c>
      <c r="N82" s="21">
        <v>0</v>
      </c>
      <c r="O82" s="21">
        <v>0</v>
      </c>
      <c r="P82" s="21">
        <v>0</v>
      </c>
      <c r="Q82" s="21">
        <v>0</v>
      </c>
      <c r="R82" s="21">
        <v>2</v>
      </c>
      <c r="S82" s="21">
        <v>0</v>
      </c>
      <c r="T82" s="21" t="s">
        <v>135</v>
      </c>
      <c r="U82" s="29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 t="s">
        <v>135</v>
      </c>
      <c r="AC82" s="21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1" t="s">
        <v>135</v>
      </c>
      <c r="AK82" s="29">
        <f t="shared" si="0"/>
        <v>0.98199999999999998</v>
      </c>
      <c r="AL82" s="28">
        <v>0</v>
      </c>
      <c r="AM82" s="28">
        <v>0</v>
      </c>
      <c r="AN82" s="28">
        <v>0</v>
      </c>
      <c r="AO82" s="28">
        <v>0</v>
      </c>
      <c r="AP82" s="28">
        <f t="shared" si="1"/>
        <v>2</v>
      </c>
      <c r="AQ82" s="28">
        <v>0</v>
      </c>
    </row>
    <row r="83" spans="1:43" x14ac:dyDescent="0.25">
      <c r="A83" s="36">
        <v>1.6</v>
      </c>
      <c r="B83" s="27" t="s">
        <v>197</v>
      </c>
      <c r="C83" s="36" t="s">
        <v>198</v>
      </c>
      <c r="D83" s="21" t="s">
        <v>135</v>
      </c>
      <c r="E83" s="29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 t="s">
        <v>135</v>
      </c>
      <c r="M83" s="29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 t="s">
        <v>135</v>
      </c>
      <c r="U83" s="29">
        <v>0</v>
      </c>
      <c r="V83" s="21">
        <v>0</v>
      </c>
      <c r="W83" s="21">
        <v>0</v>
      </c>
      <c r="X83" s="21">
        <v>0</v>
      </c>
      <c r="Y83" s="21">
        <v>0</v>
      </c>
      <c r="Z83" s="21">
        <v>0</v>
      </c>
      <c r="AA83" s="21">
        <v>0</v>
      </c>
      <c r="AB83" s="21" t="s">
        <v>135</v>
      </c>
      <c r="AC83" s="21">
        <v>0.85799999999999998</v>
      </c>
      <c r="AD83" s="28">
        <v>0</v>
      </c>
      <c r="AE83" s="28">
        <v>0</v>
      </c>
      <c r="AF83" s="28">
        <v>0</v>
      </c>
      <c r="AG83" s="28">
        <v>0</v>
      </c>
      <c r="AH83" s="28">
        <v>12</v>
      </c>
      <c r="AI83" s="28">
        <v>0</v>
      </c>
      <c r="AJ83" s="21" t="s">
        <v>135</v>
      </c>
      <c r="AK83" s="29">
        <f t="shared" si="0"/>
        <v>0.85799999999999998</v>
      </c>
      <c r="AL83" s="28">
        <v>0</v>
      </c>
      <c r="AM83" s="28">
        <v>0</v>
      </c>
      <c r="AN83" s="28">
        <v>0</v>
      </c>
      <c r="AO83" s="28">
        <v>0</v>
      </c>
      <c r="AP83" s="28">
        <f t="shared" si="1"/>
        <v>12</v>
      </c>
      <c r="AQ83" s="28">
        <v>0</v>
      </c>
    </row>
    <row r="84" spans="1:43" ht="31.5" x14ac:dyDescent="0.25">
      <c r="A84" s="28">
        <v>1.6</v>
      </c>
      <c r="B84" s="27" t="s">
        <v>186</v>
      </c>
      <c r="C84" s="28" t="s">
        <v>187</v>
      </c>
      <c r="D84" s="21" t="s">
        <v>135</v>
      </c>
      <c r="E84" s="29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 t="s">
        <v>135</v>
      </c>
      <c r="M84" s="29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 t="s">
        <v>135</v>
      </c>
      <c r="U84" s="29">
        <v>0</v>
      </c>
      <c r="V84" s="21">
        <v>0</v>
      </c>
      <c r="W84" s="21">
        <v>0</v>
      </c>
      <c r="X84" s="21">
        <v>0</v>
      </c>
      <c r="Y84" s="21">
        <v>0</v>
      </c>
      <c r="Z84" s="21">
        <v>0</v>
      </c>
      <c r="AA84" s="21">
        <v>0</v>
      </c>
      <c r="AB84" s="21" t="s">
        <v>135</v>
      </c>
      <c r="AC84" s="21">
        <v>0</v>
      </c>
      <c r="AD84" s="21">
        <v>0</v>
      </c>
      <c r="AE84" s="21">
        <v>0</v>
      </c>
      <c r="AF84" s="21">
        <v>0</v>
      </c>
      <c r="AG84" s="21">
        <v>0</v>
      </c>
      <c r="AH84" s="21">
        <v>0</v>
      </c>
      <c r="AI84" s="21">
        <v>0</v>
      </c>
      <c r="AJ84" s="21" t="s">
        <v>135</v>
      </c>
      <c r="AK84" s="29">
        <f t="shared" ref="AK84" si="6">E84+M84+U84+AC84</f>
        <v>0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ref="AP84" si="7">J84+R84+Z84+AH84</f>
        <v>0</v>
      </c>
      <c r="AQ84" s="28">
        <v>0</v>
      </c>
    </row>
    <row r="85" spans="1:43" ht="31.5" x14ac:dyDescent="0.25">
      <c r="A85" s="36">
        <v>1.6</v>
      </c>
      <c r="B85" s="27" t="s">
        <v>188</v>
      </c>
      <c r="C85" s="36" t="s">
        <v>189</v>
      </c>
      <c r="D85" s="21" t="s">
        <v>135</v>
      </c>
      <c r="E85" s="29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 t="s">
        <v>135</v>
      </c>
      <c r="M85" s="29">
        <v>4.4269999999999996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166.2</v>
      </c>
      <c r="T85" s="21" t="s">
        <v>135</v>
      </c>
      <c r="U85" s="29">
        <v>0</v>
      </c>
      <c r="V85" s="21">
        <v>0</v>
      </c>
      <c r="W85" s="21">
        <v>0</v>
      </c>
      <c r="X85" s="21">
        <v>0</v>
      </c>
      <c r="Y85" s="21">
        <v>0</v>
      </c>
      <c r="Z85" s="21">
        <v>0</v>
      </c>
      <c r="AA85" s="21">
        <v>0</v>
      </c>
      <c r="AB85" s="21" t="s">
        <v>135</v>
      </c>
      <c r="AC85" s="21">
        <v>0</v>
      </c>
      <c r="AD85" s="21">
        <v>0</v>
      </c>
      <c r="AE85" s="21">
        <v>0</v>
      </c>
      <c r="AF85" s="21">
        <v>0</v>
      </c>
      <c r="AG85" s="21">
        <v>0</v>
      </c>
      <c r="AH85" s="21">
        <v>0</v>
      </c>
      <c r="AI85" s="21">
        <v>0</v>
      </c>
      <c r="AJ85" s="21" t="s">
        <v>135</v>
      </c>
      <c r="AK85" s="29">
        <f t="shared" ref="AK85" si="8">E85+M85+U85+AC85</f>
        <v>4.4269999999999996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ref="AP85" si="9">J85+R85+Z85+AH85</f>
        <v>0</v>
      </c>
      <c r="AQ85" s="28">
        <v>166.2</v>
      </c>
    </row>
    <row r="86" spans="1:43" ht="94.5" x14ac:dyDescent="0.25">
      <c r="A86" s="28">
        <v>1.6</v>
      </c>
      <c r="B86" s="27" t="s">
        <v>181</v>
      </c>
      <c r="C86" s="28" t="s">
        <v>167</v>
      </c>
      <c r="D86" s="21" t="s">
        <v>135</v>
      </c>
      <c r="E86" s="29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135</v>
      </c>
      <c r="M86" s="33">
        <v>0</v>
      </c>
      <c r="N86" s="21">
        <v>0</v>
      </c>
      <c r="O86" s="21">
        <v>0</v>
      </c>
      <c r="P86" s="21">
        <v>0</v>
      </c>
      <c r="Q86" s="21">
        <v>0</v>
      </c>
      <c r="R86" s="28">
        <v>0</v>
      </c>
      <c r="S86" s="21">
        <v>0</v>
      </c>
      <c r="T86" s="21" t="s">
        <v>135</v>
      </c>
      <c r="U86" s="29">
        <v>0</v>
      </c>
      <c r="V86" s="21">
        <v>0</v>
      </c>
      <c r="W86" s="21">
        <v>0</v>
      </c>
      <c r="X86" s="21">
        <v>0</v>
      </c>
      <c r="Y86" s="21">
        <v>0</v>
      </c>
      <c r="Z86" s="21">
        <v>0</v>
      </c>
      <c r="AA86" s="21">
        <v>0</v>
      </c>
      <c r="AB86" s="21" t="s">
        <v>135</v>
      </c>
      <c r="AC86" s="21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1" t="s">
        <v>135</v>
      </c>
      <c r="AK86" s="29">
        <f t="shared" ref="AK86" si="10">E86+M86+U86+AC86</f>
        <v>0</v>
      </c>
      <c r="AL86" s="28">
        <v>0</v>
      </c>
      <c r="AM86" s="28">
        <v>0</v>
      </c>
      <c r="AN86" s="28">
        <v>0</v>
      </c>
      <c r="AO86" s="28">
        <v>0</v>
      </c>
      <c r="AP86" s="28">
        <f t="shared" ref="AP86" si="11">J86+R86+Z86+AH86</f>
        <v>0</v>
      </c>
      <c r="AQ86" s="28">
        <v>0</v>
      </c>
    </row>
    <row r="87" spans="1:43" ht="31.5" x14ac:dyDescent="0.25">
      <c r="A87" s="15">
        <v>1.6</v>
      </c>
      <c r="B87" s="27" t="s">
        <v>166</v>
      </c>
      <c r="C87" s="28" t="s">
        <v>169</v>
      </c>
      <c r="D87" s="21" t="s">
        <v>135</v>
      </c>
      <c r="E87" s="29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 t="s">
        <v>135</v>
      </c>
      <c r="M87" s="29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 t="s">
        <v>135</v>
      </c>
      <c r="U87" s="31">
        <v>0</v>
      </c>
      <c r="V87" s="28">
        <v>0</v>
      </c>
      <c r="W87" s="28">
        <v>0</v>
      </c>
      <c r="X87" s="28">
        <v>0</v>
      </c>
      <c r="Y87" s="28">
        <v>0</v>
      </c>
      <c r="Z87" s="21">
        <v>0</v>
      </c>
      <c r="AA87" s="21">
        <v>0</v>
      </c>
      <c r="AB87" s="21" t="s">
        <v>135</v>
      </c>
      <c r="AC87" s="31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1" t="s">
        <v>135</v>
      </c>
      <c r="AK87" s="29">
        <f t="shared" si="0"/>
        <v>0</v>
      </c>
      <c r="AL87" s="28">
        <v>0</v>
      </c>
      <c r="AM87" s="28">
        <v>0</v>
      </c>
      <c r="AN87" s="28">
        <v>0</v>
      </c>
      <c r="AO87" s="28">
        <v>0</v>
      </c>
      <c r="AP87" s="28">
        <f t="shared" si="1"/>
        <v>0</v>
      </c>
      <c r="AQ87" s="28">
        <f>AI87</f>
        <v>0</v>
      </c>
    </row>
    <row r="88" spans="1:43" ht="31.5" x14ac:dyDescent="0.25">
      <c r="A88" s="15">
        <v>1.6</v>
      </c>
      <c r="B88" s="27" t="s">
        <v>168</v>
      </c>
      <c r="C88" s="28" t="s">
        <v>170</v>
      </c>
      <c r="D88" s="21" t="s">
        <v>135</v>
      </c>
      <c r="E88" s="29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 t="s">
        <v>135</v>
      </c>
      <c r="M88" s="29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 t="s">
        <v>135</v>
      </c>
      <c r="U88" s="29">
        <v>0</v>
      </c>
      <c r="V88" s="21">
        <v>0</v>
      </c>
      <c r="W88" s="21">
        <v>0</v>
      </c>
      <c r="X88" s="21">
        <v>0</v>
      </c>
      <c r="Y88" s="21">
        <v>0</v>
      </c>
      <c r="Z88" s="21">
        <v>0</v>
      </c>
      <c r="AA88" s="21">
        <v>0</v>
      </c>
      <c r="AB88" s="21" t="s">
        <v>135</v>
      </c>
      <c r="AC88" s="31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1" t="s">
        <v>135</v>
      </c>
      <c r="AK88" s="29">
        <f t="shared" ref="AK88:AK89" si="12">E88+M88+U88+AC88</f>
        <v>0</v>
      </c>
      <c r="AL88" s="28">
        <v>0</v>
      </c>
      <c r="AM88" s="28">
        <v>0</v>
      </c>
      <c r="AN88" s="28">
        <v>0</v>
      </c>
      <c r="AO88" s="28">
        <v>0</v>
      </c>
      <c r="AP88" s="28">
        <f t="shared" ref="AP88:AP89" si="13">J88+R88+Z88+AH88</f>
        <v>0</v>
      </c>
      <c r="AQ88" s="28">
        <v>0</v>
      </c>
    </row>
    <row r="89" spans="1:43" ht="27.75" customHeight="1" x14ac:dyDescent="0.25">
      <c r="A89" s="15" t="s">
        <v>190</v>
      </c>
      <c r="B89" s="27" t="s">
        <v>201</v>
      </c>
      <c r="C89" s="28" t="s">
        <v>202</v>
      </c>
      <c r="D89" s="21" t="s">
        <v>135</v>
      </c>
      <c r="E89" s="29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 t="s">
        <v>135</v>
      </c>
      <c r="M89" s="29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 t="s">
        <v>135</v>
      </c>
      <c r="U89" s="31">
        <v>0</v>
      </c>
      <c r="V89" s="28">
        <v>0</v>
      </c>
      <c r="W89" s="28">
        <v>0</v>
      </c>
      <c r="X89" s="28">
        <v>0</v>
      </c>
      <c r="Y89" s="28">
        <v>0</v>
      </c>
      <c r="Z89" s="21">
        <v>0</v>
      </c>
      <c r="AA89" s="21">
        <v>0</v>
      </c>
      <c r="AB89" s="21" t="s">
        <v>135</v>
      </c>
      <c r="AC89" s="21">
        <v>2.5049999999999999</v>
      </c>
      <c r="AD89" s="28">
        <v>0</v>
      </c>
      <c r="AE89" s="28">
        <v>0</v>
      </c>
      <c r="AF89" s="28">
        <v>0</v>
      </c>
      <c r="AG89" s="28">
        <v>0</v>
      </c>
      <c r="AH89" s="28">
        <v>2</v>
      </c>
      <c r="AI89" s="28">
        <v>0</v>
      </c>
      <c r="AJ89" s="21" t="s">
        <v>135</v>
      </c>
      <c r="AK89" s="29">
        <f t="shared" si="12"/>
        <v>2.5049999999999999</v>
      </c>
      <c r="AL89" s="28">
        <v>0</v>
      </c>
      <c r="AM89" s="28">
        <v>0</v>
      </c>
      <c r="AN89" s="28">
        <v>0</v>
      </c>
      <c r="AO89" s="28">
        <v>0</v>
      </c>
      <c r="AP89" s="28">
        <f t="shared" si="13"/>
        <v>2</v>
      </c>
      <c r="AQ89" s="28">
        <v>0</v>
      </c>
    </row>
    <row r="90" spans="1:43" ht="31.5" x14ac:dyDescent="0.25">
      <c r="A90" s="37" t="s">
        <v>190</v>
      </c>
      <c r="B90" s="27" t="s">
        <v>191</v>
      </c>
      <c r="C90" s="36" t="s">
        <v>192</v>
      </c>
      <c r="D90" s="21" t="s">
        <v>135</v>
      </c>
      <c r="E90" s="29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 t="s">
        <v>135</v>
      </c>
      <c r="M90" s="29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 t="s">
        <v>135</v>
      </c>
      <c r="U90" s="31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1" t="s">
        <v>135</v>
      </c>
      <c r="AC90" s="21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1" t="s">
        <v>135</v>
      </c>
      <c r="AK90" s="29">
        <f t="shared" ref="AK90:AK92" si="14">E90+M90+U90+AC90</f>
        <v>0</v>
      </c>
      <c r="AL90" s="28">
        <v>0</v>
      </c>
      <c r="AM90" s="28">
        <v>0</v>
      </c>
      <c r="AN90" s="28">
        <v>0</v>
      </c>
      <c r="AO90" s="28">
        <v>0</v>
      </c>
      <c r="AP90" s="28">
        <f t="shared" ref="AP90:AP92" si="15">J90+R90+Z90+AH90</f>
        <v>0</v>
      </c>
      <c r="AQ90" s="28">
        <v>0</v>
      </c>
    </row>
    <row r="91" spans="1:43" x14ac:dyDescent="0.25">
      <c r="A91" s="37" t="s">
        <v>190</v>
      </c>
      <c r="B91" s="27" t="s">
        <v>193</v>
      </c>
      <c r="C91" s="36" t="s">
        <v>194</v>
      </c>
      <c r="D91" s="21" t="s">
        <v>135</v>
      </c>
      <c r="E91" s="29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 t="s">
        <v>135</v>
      </c>
      <c r="M91" s="29">
        <v>2.375</v>
      </c>
      <c r="N91" s="21">
        <v>0</v>
      </c>
      <c r="O91" s="21">
        <v>0</v>
      </c>
      <c r="P91" s="21">
        <v>0</v>
      </c>
      <c r="Q91" s="21">
        <v>0</v>
      </c>
      <c r="R91" s="21">
        <v>38</v>
      </c>
      <c r="S91" s="21">
        <v>0</v>
      </c>
      <c r="T91" s="21" t="s">
        <v>135</v>
      </c>
      <c r="U91" s="31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1" t="s">
        <v>135</v>
      </c>
      <c r="AC91" s="21">
        <v>6.4779999999999998</v>
      </c>
      <c r="AD91" s="28">
        <v>0</v>
      </c>
      <c r="AE91" s="28">
        <v>0</v>
      </c>
      <c r="AF91" s="28">
        <v>0</v>
      </c>
      <c r="AG91" s="28">
        <v>0</v>
      </c>
      <c r="AH91" s="28">
        <v>183</v>
      </c>
      <c r="AI91" s="28">
        <v>0</v>
      </c>
      <c r="AJ91" s="21" t="s">
        <v>135</v>
      </c>
      <c r="AK91" s="29">
        <f t="shared" si="14"/>
        <v>8.8529999999999998</v>
      </c>
      <c r="AL91" s="28">
        <v>0</v>
      </c>
      <c r="AM91" s="28">
        <v>0</v>
      </c>
      <c r="AN91" s="28">
        <v>0</v>
      </c>
      <c r="AO91" s="28">
        <v>0</v>
      </c>
      <c r="AP91" s="28">
        <f t="shared" si="15"/>
        <v>221</v>
      </c>
      <c r="AQ91" s="28">
        <v>0</v>
      </c>
    </row>
    <row r="92" spans="1:43" x14ac:dyDescent="0.25">
      <c r="A92" s="37" t="s">
        <v>190</v>
      </c>
      <c r="B92" s="27" t="s">
        <v>195</v>
      </c>
      <c r="C92" s="36" t="s">
        <v>196</v>
      </c>
      <c r="D92" s="21" t="s">
        <v>135</v>
      </c>
      <c r="E92" s="29">
        <v>0.24399999999999999</v>
      </c>
      <c r="F92" s="21">
        <v>0</v>
      </c>
      <c r="G92" s="21">
        <v>0</v>
      </c>
      <c r="H92" s="21">
        <v>0</v>
      </c>
      <c r="I92" s="21">
        <v>0</v>
      </c>
      <c r="J92" s="21">
        <v>1</v>
      </c>
      <c r="K92" s="21">
        <v>0</v>
      </c>
      <c r="L92" s="21" t="s">
        <v>135</v>
      </c>
      <c r="M92" s="29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 t="s">
        <v>135</v>
      </c>
      <c r="U92" s="31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1" t="s">
        <v>135</v>
      </c>
      <c r="AC92" s="21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1" t="s">
        <v>135</v>
      </c>
      <c r="AK92" s="29">
        <f t="shared" si="14"/>
        <v>0.24399999999999999</v>
      </c>
      <c r="AL92" s="28">
        <v>0</v>
      </c>
      <c r="AM92" s="28">
        <v>0</v>
      </c>
      <c r="AN92" s="28">
        <v>0</v>
      </c>
      <c r="AO92" s="28">
        <v>0</v>
      </c>
      <c r="AP92" s="28">
        <f t="shared" si="15"/>
        <v>1</v>
      </c>
      <c r="AQ92" s="28">
        <v>0</v>
      </c>
    </row>
  </sheetData>
  <autoFilter ref="A15:AQ87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  <mergeCell ref="A4:AP4"/>
    <mergeCell ref="A5:AP5"/>
    <mergeCell ref="A7:AQ7"/>
    <mergeCell ref="A8:AQ8"/>
    <mergeCell ref="A10:AQ10"/>
  </mergeCells>
  <conditionalFormatting sqref="A33:C41 D33:AQ56 A15:AQ32 D58:AK73 D57:AB57 AJ57:AK57 D86:S86 D87:T87 AB87 AJ74:AK79 AD75:AI79 AL57:AQ79 C74:AC79 B87:C88 D88:S88 AJ87:AQ88 D89:T89 AB89:AQ89 D82:AQ85">
    <cfRule type="cellIs" dxfId="57" priority="516" operator="equal">
      <formula>""</formula>
    </cfRule>
  </conditionalFormatting>
  <conditionalFormatting sqref="B48:C48">
    <cfRule type="cellIs" dxfId="56" priority="370" operator="equal">
      <formula>""</formula>
    </cfRule>
  </conditionalFormatting>
  <conditionalFormatting sqref="A48:A50">
    <cfRule type="cellIs" dxfId="55" priority="369" operator="equal">
      <formula>""</formula>
    </cfRule>
  </conditionalFormatting>
  <conditionalFormatting sqref="B44:C44">
    <cfRule type="cellIs" dxfId="54" priority="365" operator="equal">
      <formula>""</formula>
    </cfRule>
  </conditionalFormatting>
  <conditionalFormatting sqref="B43:C43">
    <cfRule type="cellIs" dxfId="53" priority="364" operator="equal">
      <formula>""</formula>
    </cfRule>
  </conditionalFormatting>
  <conditionalFormatting sqref="B47:C47">
    <cfRule type="cellIs" dxfId="52" priority="368" operator="equal">
      <formula>""</formula>
    </cfRule>
  </conditionalFormatting>
  <conditionalFormatting sqref="B49:C49">
    <cfRule type="cellIs" dxfId="51" priority="371" operator="equal">
      <formula>""</formula>
    </cfRule>
  </conditionalFormatting>
  <conditionalFormatting sqref="B50:C50">
    <cfRule type="cellIs" dxfId="50" priority="372" operator="equal">
      <formula>""</formula>
    </cfRule>
  </conditionalFormatting>
  <conditionalFormatting sqref="B45:C45">
    <cfRule type="cellIs" dxfId="49" priority="366" operator="equal">
      <formula>""</formula>
    </cfRule>
  </conditionalFormatting>
  <conditionalFormatting sqref="B46:C46">
    <cfRule type="cellIs" dxfId="48" priority="367" operator="equal">
      <formula>""</formula>
    </cfRule>
  </conditionalFormatting>
  <conditionalFormatting sqref="B42:C42">
    <cfRule type="cellIs" dxfId="47" priority="363" operator="equal">
      <formula>""</formula>
    </cfRule>
  </conditionalFormatting>
  <conditionalFormatting sqref="A42:A47">
    <cfRule type="cellIs" dxfId="46" priority="396" operator="equal">
      <formula>""</formula>
    </cfRule>
  </conditionalFormatting>
  <conditionalFormatting sqref="B57:C57">
    <cfRule type="cellIs" dxfId="45" priority="106" operator="equal">
      <formula>""</formula>
    </cfRule>
  </conditionalFormatting>
  <conditionalFormatting sqref="AI57">
    <cfRule type="cellIs" dxfId="44" priority="94" operator="equal">
      <formula>""</formula>
    </cfRule>
  </conditionalFormatting>
  <conditionalFormatting sqref="AD74:AG74">
    <cfRule type="cellIs" dxfId="43" priority="92" operator="equal">
      <formula>""</formula>
    </cfRule>
  </conditionalFormatting>
  <conditionalFormatting sqref="AH74:AI74">
    <cfRule type="cellIs" dxfId="42" priority="91" operator="equal">
      <formula>""</formula>
    </cfRule>
  </conditionalFormatting>
  <conditionalFormatting sqref="AD87:AI87">
    <cfRule type="cellIs" dxfId="41" priority="88" operator="equal">
      <formula>""</formula>
    </cfRule>
  </conditionalFormatting>
  <conditionalFormatting sqref="AC87">
    <cfRule type="cellIs" dxfId="40" priority="87" operator="equal">
      <formula>""</formula>
    </cfRule>
  </conditionalFormatting>
  <conditionalFormatting sqref="V87:Y87">
    <cfRule type="cellIs" dxfId="39" priority="69" operator="equal">
      <formula>""</formula>
    </cfRule>
  </conditionalFormatting>
  <conditionalFormatting sqref="U87">
    <cfRule type="cellIs" dxfId="38" priority="68" operator="equal">
      <formula>""</formula>
    </cfRule>
  </conditionalFormatting>
  <conditionalFormatting sqref="U89:U92">
    <cfRule type="cellIs" dxfId="37" priority="66" operator="equal">
      <formula>""</formula>
    </cfRule>
  </conditionalFormatting>
  <conditionalFormatting sqref="T88:Y88 AB88">
    <cfRule type="cellIs" dxfId="36" priority="77" operator="equal">
      <formula>""</formula>
    </cfRule>
  </conditionalFormatting>
  <conditionalFormatting sqref="A86">
    <cfRule type="cellIs" dxfId="35" priority="74" operator="equal">
      <formula>""</formula>
    </cfRule>
  </conditionalFormatting>
  <conditionalFormatting sqref="T86:AQ86">
    <cfRule type="cellIs" dxfId="34" priority="70" operator="equal">
      <formula>""</formula>
    </cfRule>
  </conditionalFormatting>
  <conditionalFormatting sqref="V89:Y89">
    <cfRule type="cellIs" dxfId="33" priority="67" operator="equal">
      <formula>""</formula>
    </cfRule>
  </conditionalFormatting>
  <conditionalFormatting sqref="AD88:AI88">
    <cfRule type="cellIs" dxfId="32" priority="57" operator="equal">
      <formula>""</formula>
    </cfRule>
  </conditionalFormatting>
  <conditionalFormatting sqref="AC88">
    <cfRule type="cellIs" dxfId="31" priority="56" operator="equal">
      <formula>""</formula>
    </cfRule>
  </conditionalFormatting>
  <conditionalFormatting sqref="AD57:AH57">
    <cfRule type="cellIs" dxfId="30" priority="55" operator="equal">
      <formula>""</formula>
    </cfRule>
  </conditionalFormatting>
  <conditionalFormatting sqref="AC57">
    <cfRule type="cellIs" dxfId="29" priority="54" operator="equal">
      <formula>""</formula>
    </cfRule>
  </conditionalFormatting>
  <conditionalFormatting sqref="B74:B79">
    <cfRule type="cellIs" dxfId="28" priority="53" operator="equal">
      <formula>""</formula>
    </cfRule>
  </conditionalFormatting>
  <conditionalFormatting sqref="A81">
    <cfRule type="cellIs" dxfId="27" priority="52" operator="equal">
      <formula>""</formula>
    </cfRule>
  </conditionalFormatting>
  <conditionalFormatting sqref="C81">
    <cfRule type="cellIs" dxfId="26" priority="51" operator="equal">
      <formula>""</formula>
    </cfRule>
  </conditionalFormatting>
  <conditionalFormatting sqref="B81">
    <cfRule type="cellIs" dxfId="25" priority="50" operator="equal">
      <formula>""</formula>
    </cfRule>
  </conditionalFormatting>
  <conditionalFormatting sqref="D81:AQ81">
    <cfRule type="cellIs" dxfId="24" priority="49" operator="equal">
      <formula>""</formula>
    </cfRule>
  </conditionalFormatting>
  <conditionalFormatting sqref="B82">
    <cfRule type="cellIs" dxfId="23" priority="48" operator="equal">
      <formula>""</formula>
    </cfRule>
  </conditionalFormatting>
  <conditionalFormatting sqref="C82">
    <cfRule type="cellIs" dxfId="22" priority="47" operator="equal">
      <formula>""</formula>
    </cfRule>
  </conditionalFormatting>
  <conditionalFormatting sqref="C86">
    <cfRule type="cellIs" dxfId="21" priority="39" operator="equal">
      <formula>""</formula>
    </cfRule>
  </conditionalFormatting>
  <conditionalFormatting sqref="B86">
    <cfRule type="cellIs" dxfId="20" priority="28" operator="equal">
      <formula>""</formula>
    </cfRule>
  </conditionalFormatting>
  <conditionalFormatting sqref="C86">
    <cfRule type="cellIs" dxfId="19" priority="40" operator="equal">
      <formula>""</formula>
    </cfRule>
  </conditionalFormatting>
  <conditionalFormatting sqref="A80">
    <cfRule type="cellIs" dxfId="18" priority="20" operator="equal">
      <formula>""</formula>
    </cfRule>
  </conditionalFormatting>
  <conditionalFormatting sqref="B80">
    <cfRule type="cellIs" dxfId="17" priority="18" operator="equal">
      <formula>""</formula>
    </cfRule>
  </conditionalFormatting>
  <conditionalFormatting sqref="C80">
    <cfRule type="cellIs" dxfId="16" priority="19" operator="equal">
      <formula>""</formula>
    </cfRule>
  </conditionalFormatting>
  <conditionalFormatting sqref="D80:AQ80">
    <cfRule type="cellIs" dxfId="15" priority="17" operator="equal">
      <formula>""</formula>
    </cfRule>
  </conditionalFormatting>
  <conditionalFormatting sqref="A84">
    <cfRule type="cellIs" dxfId="14" priority="16" operator="equal">
      <formula>""</formula>
    </cfRule>
  </conditionalFormatting>
  <conditionalFormatting sqref="B84">
    <cfRule type="cellIs" dxfId="13" priority="14" operator="equal">
      <formula>""</formula>
    </cfRule>
  </conditionalFormatting>
  <conditionalFormatting sqref="C84">
    <cfRule type="cellIs" dxfId="12" priority="15" operator="equal">
      <formula>""</formula>
    </cfRule>
  </conditionalFormatting>
  <conditionalFormatting sqref="A85">
    <cfRule type="cellIs" dxfId="11" priority="13" operator="equal">
      <formula>""</formula>
    </cfRule>
  </conditionalFormatting>
  <conditionalFormatting sqref="C85">
    <cfRule type="cellIs" dxfId="10" priority="12" operator="equal">
      <formula>""</formula>
    </cfRule>
  </conditionalFormatting>
  <conditionalFormatting sqref="B85">
    <cfRule type="cellIs" dxfId="9" priority="11" operator="equal">
      <formula>""</formula>
    </cfRule>
  </conditionalFormatting>
  <conditionalFormatting sqref="D90:T92 AB90:AQ92">
    <cfRule type="cellIs" dxfId="8" priority="10" operator="equal">
      <formula>""</formula>
    </cfRule>
  </conditionalFormatting>
  <conditionalFormatting sqref="V90:AA92">
    <cfRule type="cellIs" dxfId="7" priority="9" operator="equal">
      <formula>""</formula>
    </cfRule>
  </conditionalFormatting>
  <conditionalFormatting sqref="C90:C92">
    <cfRule type="cellIs" dxfId="6" priority="8" operator="equal">
      <formula>""</formula>
    </cfRule>
  </conditionalFormatting>
  <conditionalFormatting sqref="B90:B92">
    <cfRule type="cellIs" dxfId="5" priority="7" operator="equal">
      <formula>""</formula>
    </cfRule>
  </conditionalFormatting>
  <conditionalFormatting sqref="A83">
    <cfRule type="cellIs" dxfId="4" priority="6" operator="equal">
      <formula>""</formula>
    </cfRule>
  </conditionalFormatting>
  <conditionalFormatting sqref="C83">
    <cfRule type="cellIs" dxfId="3" priority="5" operator="equal">
      <formula>""</formula>
    </cfRule>
  </conditionalFormatting>
  <conditionalFormatting sqref="B83">
    <cfRule type="cellIs" dxfId="2" priority="4" operator="equal">
      <formula>""</formula>
    </cfRule>
  </conditionalFormatting>
  <conditionalFormatting sqref="Z87:AA89">
    <cfRule type="cellIs" dxfId="1" priority="3" operator="equal">
      <formula>""</formula>
    </cfRule>
  </conditionalFormatting>
  <conditionalFormatting sqref="B89:C89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2023-02-22T06:51:49Z</dcterms:modified>
</cp:coreProperties>
</file>