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ап. строй\МЖПиЭ корректировка 2023 года\Общественные слушания февраль 2023\Формы\"/>
    </mc:Choice>
  </mc:AlternateContent>
  <bookViews>
    <workbookView xWindow="0" yWindow="0" windowWidth="24000" windowHeight="9075"/>
  </bookViews>
  <sheets>
    <sheet name="Приложение 2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#REF!</definedName>
    <definedName name="\m">#REF!</definedName>
    <definedName name="\n">#REF!</definedName>
    <definedName name="\o">#REF!</definedName>
    <definedName name="____________________________wrn2" hidden="1">{"glc1",#N/A,FALSE,"GLC";"glc2",#N/A,FALSE,"GLC";"glc3",#N/A,FALSE,"GLC";"glc4",#N/A,FALSE,"GLC";"glc5",#N/A,FALSE,"GLC"}</definedName>
    <definedName name="___________________________rwn10" hidden="1">{#N/A,#N/A,FALSE,"Aging Summary";#N/A,#N/A,FALSE,"Ratio Analysis";#N/A,#N/A,FALSE,"Test 120 Day Accts";#N/A,#N/A,FALSE,"Tickmarks"}</definedName>
    <definedName name="___________________________rwn3" hidden="1">{"assets",#N/A,FALSE,"historicBS";"liab",#N/A,FALSE,"historicBS";"is",#N/A,FALSE,"historicIS";"ratios",#N/A,FALSE,"ratios"}</definedName>
    <definedName name="___________________________rwn4" hidden="1">{"assets",#N/A,FALSE,"historicBS";"liab",#N/A,FALSE,"historicBS";"is",#N/A,FALSE,"historicIS";"ratios",#N/A,FALSE,"ratios"}</definedName>
    <definedName name="___________________________rwn5" hidden="1">{"glcbs",#N/A,FALSE,"GLCBS";"glccsbs",#N/A,FALSE,"GLCCSBS";"glcis",#N/A,FALSE,"GLCIS";"glccsis",#N/A,FALSE,"GLCCSIS";"glcrat1",#N/A,FALSE,"GLC-ratios1"}</definedName>
    <definedName name="___________________________rwn6" hidden="1">{"glc1",#N/A,FALSE,"GLC";"glc2",#N/A,FALSE,"GLC";"glc3",#N/A,FALSE,"GLC";"glc4",#N/A,FALSE,"GLC";"glc5",#N/A,FALSE,"GLC"}</definedName>
    <definedName name="__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_rwn8" hidden="1">{"glc1",#N/A,FALSE,"GLC";"glc2",#N/A,FALSE,"GLC";"glc3",#N/A,FALSE,"GLC";"glc4",#N/A,FALSE,"GLC";"glc5",#N/A,FALSE,"GLC"}</definedName>
    <definedName name="__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_wrn2" hidden="1">{"glc1",#N/A,FALSE,"GLC";"glc2",#N/A,FALSE,"GLC";"glc3",#N/A,FALSE,"GLC";"glc4",#N/A,FALSE,"GLC";"glc5",#N/A,FALSE,"GLC"}</definedName>
    <definedName name="__________________________rwb2" hidden="1">{#N/A,#N/A,FALSE,"Aging Summary";#N/A,#N/A,FALSE,"Ratio Analysis";#N/A,#N/A,FALSE,"Test 120 Day Accts";#N/A,#N/A,FALSE,"Tickmarks"}</definedName>
    <definedName name="__________________________rwn1" hidden="1">{#N/A,#N/A,FALSE,"Aging Summary";#N/A,#N/A,FALSE,"Ratio Analysis";#N/A,#N/A,FALSE,"Test 120 Day Accts";#N/A,#N/A,FALSE,"Tickmarks"}</definedName>
    <definedName name="__________________________rwn10" hidden="1">{#N/A,#N/A,FALSE,"Aging Summary";#N/A,#N/A,FALSE,"Ratio Analysis";#N/A,#N/A,FALSE,"Test 120 Day Accts";#N/A,#N/A,FALSE,"Tickmarks"}</definedName>
    <definedName name="__________________________rwn3" hidden="1">{"assets",#N/A,FALSE,"historicBS";"liab",#N/A,FALSE,"historicBS";"is",#N/A,FALSE,"historicIS";"ratios",#N/A,FALSE,"ratios"}</definedName>
    <definedName name="__________________________rwn4" hidden="1">{"assets",#N/A,FALSE,"historicBS";"liab",#N/A,FALSE,"historicBS";"is",#N/A,FALSE,"historicIS";"ratios",#N/A,FALSE,"ratios"}</definedName>
    <definedName name="__________________________rwn5" hidden="1">{"glcbs",#N/A,FALSE,"GLCBS";"glccsbs",#N/A,FALSE,"GLCCSBS";"glcis",#N/A,FALSE,"GLCIS";"glccsis",#N/A,FALSE,"GLCCSIS";"glcrat1",#N/A,FALSE,"GLC-ratios1"}</definedName>
    <definedName name="__________________________rwn6" hidden="1">{"glc1",#N/A,FALSE,"GLC";"glc2",#N/A,FALSE,"GLC";"glc3",#N/A,FALSE,"GLC";"glc4",#N/A,FALSE,"GLC";"glc5",#N/A,FALSE,"GLC"}</definedName>
    <definedName name="_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rwn8" hidden="1">{"glc1",#N/A,FALSE,"GLC";"glc2",#N/A,FALSE,"GLC";"glc3",#N/A,FALSE,"GLC";"glc4",#N/A,FALSE,"GLC";"glc5",#N/A,FALSE,"GLC"}</definedName>
    <definedName name="_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wrn2" hidden="1">{"glc1",#N/A,FALSE,"GLC";"glc2",#N/A,FALSE,"GLC";"glc3",#N/A,FALSE,"GLC";"glc4",#N/A,FALSE,"GLC";"glc5",#N/A,FALSE,"GLC"}</definedName>
    <definedName name="_________________________rwb2" hidden="1">{#N/A,#N/A,FALSE,"Aging Summary";#N/A,#N/A,FALSE,"Ratio Analysis";#N/A,#N/A,FALSE,"Test 120 Day Accts";#N/A,#N/A,FALSE,"Tickmarks"}</definedName>
    <definedName name="_________________________rwn1" hidden="1">{#N/A,#N/A,FALSE,"Aging Summary";#N/A,#N/A,FALSE,"Ratio Analysis";#N/A,#N/A,FALSE,"Test 120 Day Accts";#N/A,#N/A,FALSE,"Tickmarks"}</definedName>
    <definedName name="_________________________rwn10" hidden="1">{#N/A,#N/A,FALSE,"Aging Summary";#N/A,#N/A,FALSE,"Ratio Analysis";#N/A,#N/A,FALSE,"Test 120 Day Accts";#N/A,#N/A,FALSE,"Tickmarks"}</definedName>
    <definedName name="_________________________rwn3" hidden="1">{"assets",#N/A,FALSE,"historicBS";"liab",#N/A,FALSE,"historicBS";"is",#N/A,FALSE,"historicIS";"ratios",#N/A,FALSE,"ratios"}</definedName>
    <definedName name="_________________________rwn4" hidden="1">{"assets",#N/A,FALSE,"historicBS";"liab",#N/A,FALSE,"historicBS";"is",#N/A,FALSE,"historicIS";"ratios",#N/A,FALSE,"ratios"}</definedName>
    <definedName name="_________________________rwn5" hidden="1">{"glcbs",#N/A,FALSE,"GLCBS";"glccsbs",#N/A,FALSE,"GLCCSBS";"glcis",#N/A,FALSE,"GLCIS";"glccsis",#N/A,FALSE,"GLCCSIS";"glcrat1",#N/A,FALSE,"GLC-ratios1"}</definedName>
    <definedName name="_________________________rwn6" hidden="1">{"glc1",#N/A,FALSE,"GLC";"glc2",#N/A,FALSE,"GLC";"glc3",#N/A,FALSE,"GLC";"glc4",#N/A,FALSE,"GLC";"glc5",#N/A,FALSE,"GLC"}</definedName>
    <definedName name="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rwn8" hidden="1">{"glc1",#N/A,FALSE,"GLC";"glc2",#N/A,FALSE,"GLC";"glc3",#N/A,FALSE,"GLC";"glc4",#N/A,FALSE,"GLC";"glc5",#N/A,FALSE,"GLC"}</definedName>
    <definedName name="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rwb2" hidden="1">{#N/A,#N/A,FALSE,"Aging Summary";#N/A,#N/A,FALSE,"Ratio Analysis";#N/A,#N/A,FALSE,"Test 120 Day Accts";#N/A,#N/A,FALSE,"Tickmarks"}</definedName>
    <definedName name="________________________rwn1" hidden="1">{#N/A,#N/A,FALSE,"Aging Summary";#N/A,#N/A,FALSE,"Ratio Analysis";#N/A,#N/A,FALSE,"Test 120 Day Accts";#N/A,#N/A,FALSE,"Tickmarks"}</definedName>
    <definedName name="________________________wrn2" hidden="1">{"glc1",#N/A,FALSE,"GLC";"glc2",#N/A,FALSE,"GLC";"glc3",#N/A,FALSE,"GLC";"glc4",#N/A,FALSE,"GLC";"glc5",#N/A,FALSE,"GLC"}</definedName>
    <definedName name="_______________________rwn10" hidden="1">{#N/A,#N/A,FALSE,"Aging Summary";#N/A,#N/A,FALSE,"Ratio Analysis";#N/A,#N/A,FALSE,"Test 120 Day Accts";#N/A,#N/A,FALSE,"Tickmarks"}</definedName>
    <definedName name="_______________________rwn3" hidden="1">{"assets",#N/A,FALSE,"historicBS";"liab",#N/A,FALSE,"historicBS";"is",#N/A,FALSE,"historicIS";"ratios",#N/A,FALSE,"ratios"}</definedName>
    <definedName name="_______________________rwn4" hidden="1">{"assets",#N/A,FALSE,"historicBS";"liab",#N/A,FALSE,"historicBS";"is",#N/A,FALSE,"historicIS";"ratios",#N/A,FALSE,"ratios"}</definedName>
    <definedName name="_______________________rwn5" hidden="1">{"glcbs",#N/A,FALSE,"GLCBS";"glccsbs",#N/A,FALSE,"GLCCSBS";"glcis",#N/A,FALSE,"GLCIS";"glccsis",#N/A,FALSE,"GLCCSIS";"glcrat1",#N/A,FALSE,"GLC-ratios1"}</definedName>
    <definedName name="_______________________rwn6" hidden="1">{"glc1",#N/A,FALSE,"GLC";"glc2",#N/A,FALSE,"GLC";"glc3",#N/A,FALSE,"GLC";"glc4",#N/A,FALSE,"GLC";"glc5",#N/A,FALSE,"GLC"}</definedName>
    <definedName name="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rwn8" hidden="1">{"glc1",#N/A,FALSE,"GLC";"glc2",#N/A,FALSE,"GLC";"glc3",#N/A,FALSE,"GLC";"glc4",#N/A,FALSE,"GLC";"glc5",#N/A,FALSE,"GLC"}</definedName>
    <definedName name="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wrn2" hidden="1">{"glc1",#N/A,FALSE,"GLC";"glc2",#N/A,FALSE,"GLC";"glc3",#N/A,FALSE,"GLC";"glc4",#N/A,FALSE,"GLC";"glc5",#N/A,FALSE,"GLC"}</definedName>
    <definedName name="______________________rwb2" hidden="1">{#N/A,#N/A,FALSE,"Aging Summary";#N/A,#N/A,FALSE,"Ratio Analysis";#N/A,#N/A,FALSE,"Test 120 Day Accts";#N/A,#N/A,FALSE,"Tickmarks"}</definedName>
    <definedName name="______________________rwn1" hidden="1">{#N/A,#N/A,FALSE,"Aging Summary";#N/A,#N/A,FALSE,"Ratio Analysis";#N/A,#N/A,FALSE,"Test 120 Day Accts";#N/A,#N/A,FALSE,"Tickmarks"}</definedName>
    <definedName name="______________________rwn10" hidden="1">{#N/A,#N/A,FALSE,"Aging Summary";#N/A,#N/A,FALSE,"Ratio Analysis";#N/A,#N/A,FALSE,"Test 120 Day Accts";#N/A,#N/A,FALSE,"Tickmarks"}</definedName>
    <definedName name="______________________rwn3" hidden="1">{"assets",#N/A,FALSE,"historicBS";"liab",#N/A,FALSE,"historicBS";"is",#N/A,FALSE,"historicIS";"ratios",#N/A,FALSE,"ratios"}</definedName>
    <definedName name="______________________rwn4" hidden="1">{"assets",#N/A,FALSE,"historicBS";"liab",#N/A,FALSE,"historicBS";"is",#N/A,FALSE,"historicIS";"ratios",#N/A,FALSE,"ratios"}</definedName>
    <definedName name="______________________rwn5" hidden="1">{"glcbs",#N/A,FALSE,"GLCBS";"glccsbs",#N/A,FALSE,"GLCCSBS";"glcis",#N/A,FALSE,"GLCIS";"glccsis",#N/A,FALSE,"GLCCSIS";"glcrat1",#N/A,FALSE,"GLC-ratios1"}</definedName>
    <definedName name="______________________rwn6" hidden="1">{"glc1",#N/A,FALSE,"GLC";"glc2",#N/A,FALSE,"GLC";"glc3",#N/A,FALSE,"GLC";"glc4",#N/A,FALSE,"GLC";"glc5",#N/A,FALSE,"GLC"}</definedName>
    <definedName name="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rwn8" hidden="1">{"glc1",#N/A,FALSE,"GLC";"glc2",#N/A,FALSE,"GLC";"glc3",#N/A,FALSE,"GLC";"glc4",#N/A,FALSE,"GLC";"glc5",#N/A,FALSE,"GLC"}</definedName>
    <definedName name="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rwb2" hidden="1">{#N/A,#N/A,FALSE,"Aging Summary";#N/A,#N/A,FALSE,"Ratio Analysis";#N/A,#N/A,FALSE,"Test 120 Day Accts";#N/A,#N/A,FALSE,"Tickmarks"}</definedName>
    <definedName name="_____________________rwn1" hidden="1">{#N/A,#N/A,FALSE,"Aging Summary";#N/A,#N/A,FALSE,"Ratio Analysis";#N/A,#N/A,FALSE,"Test 120 Day Accts";#N/A,#N/A,FALSE,"Tickmarks"}</definedName>
    <definedName name="_____________________rwn10" hidden="1">{#N/A,#N/A,FALSE,"Aging Summary";#N/A,#N/A,FALSE,"Ratio Analysis";#N/A,#N/A,FALSE,"Test 120 Day Accts";#N/A,#N/A,FALSE,"Tickmarks"}</definedName>
    <definedName name="_____________________rwn3" hidden="1">{"assets",#N/A,FALSE,"historicBS";"liab",#N/A,FALSE,"historicBS";"is",#N/A,FALSE,"historicIS";"ratios",#N/A,FALSE,"ratios"}</definedName>
    <definedName name="_____________________rwn4" hidden="1">{"assets",#N/A,FALSE,"historicBS";"liab",#N/A,FALSE,"historicBS";"is",#N/A,FALSE,"historicIS";"ratios",#N/A,FALSE,"ratios"}</definedName>
    <definedName name="_____________________rwn5" hidden="1">{"glcbs",#N/A,FALSE,"GLCBS";"glccsbs",#N/A,FALSE,"GLCCSBS";"glcis",#N/A,FALSE,"GLCIS";"glccsis",#N/A,FALSE,"GLCCSIS";"glcrat1",#N/A,FALSE,"GLC-ratios1"}</definedName>
    <definedName name="_____________________rwn6" hidden="1">{"glc1",#N/A,FALSE,"GLC";"glc2",#N/A,FALSE,"GLC";"glc3",#N/A,FALSE,"GLC";"glc4",#N/A,FALSE,"GLC";"glc5",#N/A,FALSE,"GLC"}</definedName>
    <definedName name="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rwn8" hidden="1">{"glc1",#N/A,FALSE,"GLC";"glc2",#N/A,FALSE,"GLC";"glc3",#N/A,FALSE,"GLC";"glc4",#N/A,FALSE,"GLC";"glc5",#N/A,FALSE,"GLC"}</definedName>
    <definedName name="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wrn2" hidden="1">{"glc1",#N/A,FALSE,"GLC";"glc2",#N/A,FALSE,"GLC";"glc3",#N/A,FALSE,"GLC";"glc4",#N/A,FALSE,"GLC";"glc5",#N/A,FALSE,"GLC"}</definedName>
    <definedName name="____________________rwb2" hidden="1">{#N/A,#N/A,FALSE,"Aging Summary";#N/A,#N/A,FALSE,"Ratio Analysis";#N/A,#N/A,FALSE,"Test 120 Day Accts";#N/A,#N/A,FALSE,"Tickmarks"}</definedName>
    <definedName name="____________________rwn1" hidden="1">{#N/A,#N/A,FALSE,"Aging Summary";#N/A,#N/A,FALSE,"Ratio Analysis";#N/A,#N/A,FALSE,"Test 120 Day Accts";#N/A,#N/A,FALSE,"Tickmarks"}</definedName>
    <definedName name="____________________rwn10" hidden="1">{#N/A,#N/A,FALSE,"Aging Summary";#N/A,#N/A,FALSE,"Ratio Analysis";#N/A,#N/A,FALSE,"Test 120 Day Accts";#N/A,#N/A,FALSE,"Tickmarks"}</definedName>
    <definedName name="____________________rwn3" hidden="1">{"assets",#N/A,FALSE,"historicBS";"liab",#N/A,FALSE,"historicBS";"is",#N/A,FALSE,"historicIS";"ratios",#N/A,FALSE,"ratios"}</definedName>
    <definedName name="____________________rwn4" hidden="1">{"assets",#N/A,FALSE,"historicBS";"liab",#N/A,FALSE,"historicBS";"is",#N/A,FALSE,"historicIS";"ratios",#N/A,FALSE,"ratios"}</definedName>
    <definedName name="____________________rwn5" hidden="1">{"glcbs",#N/A,FALSE,"GLCBS";"glccsbs",#N/A,FALSE,"GLCCSBS";"glcis",#N/A,FALSE,"GLCIS";"glccsis",#N/A,FALSE,"GLCCSIS";"glcrat1",#N/A,FALSE,"GLC-ratios1"}</definedName>
    <definedName name="____________________rwn6" hidden="1">{"glc1",#N/A,FALSE,"GLC";"glc2",#N/A,FALSE,"GLC";"glc3",#N/A,FALSE,"GLC";"glc4",#N/A,FALSE,"GLC";"glc5",#N/A,FALSE,"GLC"}</definedName>
    <definedName name="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rwn8" hidden="1">{"glc1",#N/A,FALSE,"GLC";"glc2",#N/A,FALSE,"GLC";"glc3",#N/A,FALSE,"GLC";"glc4",#N/A,FALSE,"GLC";"glc5",#N/A,FALSE,"GLC"}</definedName>
    <definedName name="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wrn2" hidden="1">{"glc1",#N/A,FALSE,"GLC";"glc2",#N/A,FALSE,"GLC";"glc3",#N/A,FALSE,"GLC";"glc4",#N/A,FALSE,"GLC";"glc5",#N/A,FALSE,"GLC"}</definedName>
    <definedName name="___________________rwb2" hidden="1">{#N/A,#N/A,FALSE,"Aging Summary";#N/A,#N/A,FALSE,"Ratio Analysis";#N/A,#N/A,FALSE,"Test 120 Day Accts";#N/A,#N/A,FALSE,"Tickmarks"}</definedName>
    <definedName name="___________________rwn1" hidden="1">{#N/A,#N/A,FALSE,"Aging Summary";#N/A,#N/A,FALSE,"Ratio Analysis";#N/A,#N/A,FALSE,"Test 120 Day Accts";#N/A,#N/A,FALSE,"Tickmarks"}</definedName>
    <definedName name="___________________rwn10" hidden="1">{#N/A,#N/A,FALSE,"Aging Summary";#N/A,#N/A,FALSE,"Ratio Analysis";#N/A,#N/A,FALSE,"Test 120 Day Accts";#N/A,#N/A,FALSE,"Tickmarks"}</definedName>
    <definedName name="___________________rwn3" hidden="1">{"assets",#N/A,FALSE,"historicBS";"liab",#N/A,FALSE,"historicBS";"is",#N/A,FALSE,"historicIS";"ratios",#N/A,FALSE,"ratios"}</definedName>
    <definedName name="___________________rwn4" hidden="1">{"assets",#N/A,FALSE,"historicBS";"liab",#N/A,FALSE,"historicBS";"is",#N/A,FALSE,"historicIS";"ratios",#N/A,FALSE,"ratios"}</definedName>
    <definedName name="___________________rwn5" hidden="1">{"glcbs",#N/A,FALSE,"GLCBS";"glccsbs",#N/A,FALSE,"GLCCSBS";"glcis",#N/A,FALSE,"GLCIS";"glccsis",#N/A,FALSE,"GLCCSIS";"glcrat1",#N/A,FALSE,"GLC-ratios1"}</definedName>
    <definedName name="___________________rwn6" hidden="1">{"glc1",#N/A,FALSE,"GLC";"glc2",#N/A,FALSE,"GLC";"glc3",#N/A,FALSE,"GLC";"glc4",#N/A,FALSE,"GLC";"glc5",#N/A,FALSE,"GLC"}</definedName>
    <definedName name="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rwn8" hidden="1">{"glc1",#N/A,FALSE,"GLC";"glc2",#N/A,FALSE,"GLC";"glc3",#N/A,FALSE,"GLC";"glc4",#N/A,FALSE,"GLC";"glc5",#N/A,FALSE,"GLC"}</definedName>
    <definedName name="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wrn2" hidden="1">{"glc1",#N/A,FALSE,"GLC";"glc2",#N/A,FALSE,"GLC";"glc3",#N/A,FALSE,"GLC";"glc4",#N/A,FALSE,"GLC";"glc5",#N/A,FALSE,"GLC"}</definedName>
    <definedName name="__________________rwb2" hidden="1">{#N/A,#N/A,FALSE,"Aging Summary";#N/A,#N/A,FALSE,"Ratio Analysis";#N/A,#N/A,FALSE,"Test 120 Day Accts";#N/A,#N/A,FALSE,"Tickmarks"}</definedName>
    <definedName name="__________________rwn1" hidden="1">{#N/A,#N/A,FALSE,"Aging Summary";#N/A,#N/A,FALSE,"Ratio Analysis";#N/A,#N/A,FALSE,"Test 120 Day Accts";#N/A,#N/A,FALSE,"Tickmarks"}</definedName>
    <definedName name="__________________rwn10" hidden="1">{#N/A,#N/A,FALSE,"Aging Summary";#N/A,#N/A,FALSE,"Ratio Analysis";#N/A,#N/A,FALSE,"Test 120 Day Accts";#N/A,#N/A,FALSE,"Tickmarks"}</definedName>
    <definedName name="__________________rwn3" hidden="1">{"assets",#N/A,FALSE,"historicBS";"liab",#N/A,FALSE,"historicBS";"is",#N/A,FALSE,"historicIS";"ratios",#N/A,FALSE,"ratios"}</definedName>
    <definedName name="__________________rwn4" hidden="1">{"assets",#N/A,FALSE,"historicBS";"liab",#N/A,FALSE,"historicBS";"is",#N/A,FALSE,"historicIS";"ratios",#N/A,FALSE,"ratios"}</definedName>
    <definedName name="__________________rwn5" hidden="1">{"glcbs",#N/A,FALSE,"GLCBS";"glccsbs",#N/A,FALSE,"GLCCSBS";"glcis",#N/A,FALSE,"GLCIS";"glccsis",#N/A,FALSE,"GLCCSIS";"glcrat1",#N/A,FALSE,"GLC-ratios1"}</definedName>
    <definedName name="__________________rwn6" hidden="1">{"glc1",#N/A,FALSE,"GLC";"glc2",#N/A,FALSE,"GLC";"glc3",#N/A,FALSE,"GLC";"glc4",#N/A,FALSE,"GLC";"glc5",#N/A,FALSE,"GLC"}</definedName>
    <definedName name="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rwn8" hidden="1">{"glc1",#N/A,FALSE,"GLC";"glc2",#N/A,FALSE,"GLC";"glc3",#N/A,FALSE,"GLC";"glc4",#N/A,FALSE,"GLC";"glc5",#N/A,FALSE,"GLC"}</definedName>
    <definedName name="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wrn2" hidden="1">{"glc1",#N/A,FALSE,"GLC";"glc2",#N/A,FALSE,"GLC";"glc3",#N/A,FALSE,"GLC";"glc4",#N/A,FALSE,"GLC";"glc5",#N/A,FALSE,"GLC"}</definedName>
    <definedName name="_________________rwb2" hidden="1">{#N/A,#N/A,FALSE,"Aging Summary";#N/A,#N/A,FALSE,"Ratio Analysis";#N/A,#N/A,FALSE,"Test 120 Day Accts";#N/A,#N/A,FALSE,"Tickmarks"}</definedName>
    <definedName name="_________________rwn1" hidden="1">{#N/A,#N/A,FALSE,"Aging Summary";#N/A,#N/A,FALSE,"Ratio Analysis";#N/A,#N/A,FALSE,"Test 120 Day Accts";#N/A,#N/A,FALSE,"Tickmarks"}</definedName>
    <definedName name="_________________rwn10" hidden="1">{#N/A,#N/A,FALSE,"Aging Summary";#N/A,#N/A,FALSE,"Ratio Analysis";#N/A,#N/A,FALSE,"Test 120 Day Accts";#N/A,#N/A,FALSE,"Tickmarks"}</definedName>
    <definedName name="_________________rwn3" hidden="1">{"assets",#N/A,FALSE,"historicBS";"liab",#N/A,FALSE,"historicBS";"is",#N/A,FALSE,"historicIS";"ratios",#N/A,FALSE,"ratios"}</definedName>
    <definedName name="_________________rwn4" hidden="1">{"assets",#N/A,FALSE,"historicBS";"liab",#N/A,FALSE,"historicBS";"is",#N/A,FALSE,"historicIS";"ratios",#N/A,FALSE,"ratios"}</definedName>
    <definedName name="_________________rwn5" hidden="1">{"glcbs",#N/A,FALSE,"GLCBS";"glccsbs",#N/A,FALSE,"GLCCSBS";"glcis",#N/A,FALSE,"GLCIS";"glccsis",#N/A,FALSE,"GLCCSIS";"glcrat1",#N/A,FALSE,"GLC-ratios1"}</definedName>
    <definedName name="_________________rwn6" hidden="1">{"glc1",#N/A,FALSE,"GLC";"glc2",#N/A,FALSE,"GLC";"glc3",#N/A,FALSE,"GLC";"glc4",#N/A,FALSE,"GLC";"glc5",#N/A,FALSE,"GLC"}</definedName>
    <definedName name="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rwn8" hidden="1">{"glc1",#N/A,FALSE,"GLC";"glc2",#N/A,FALSE,"GLC";"glc3",#N/A,FALSE,"GLC";"glc4",#N/A,FALSE,"GLC";"glc5",#N/A,FALSE,"GLC"}</definedName>
    <definedName name="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wrn2" hidden="1">{"glc1",#N/A,FALSE,"GLC";"glc2",#N/A,FALSE,"GLC";"glc3",#N/A,FALSE,"GLC";"glc4",#N/A,FALSE,"GLC";"glc5",#N/A,FALSE,"GLC"}</definedName>
    <definedName name="_________________wrn222" hidden="1">{"glc1",#N/A,FALSE,"GLC";"glc2",#N/A,FALSE,"GLC";"glc3",#N/A,FALSE,"GLC";"glc4",#N/A,FALSE,"GLC";"glc5",#N/A,FALSE,"GLC"}</definedName>
    <definedName name="________________g2" hidden="1">{#N/A,#N/A,FALSE,"передел"}</definedName>
    <definedName name="________________rwb2" hidden="1">{#N/A,#N/A,FALSE,"Aging Summary";#N/A,#N/A,FALSE,"Ratio Analysis";#N/A,#N/A,FALSE,"Test 120 Day Accts";#N/A,#N/A,FALSE,"Tickmarks"}</definedName>
    <definedName name="________________rwn1" hidden="1">{#N/A,#N/A,FALSE,"Aging Summary";#N/A,#N/A,FALSE,"Ratio Analysis";#N/A,#N/A,FALSE,"Test 120 Day Accts";#N/A,#N/A,FALSE,"Tickmarks"}</definedName>
    <definedName name="________________rwn10" hidden="1">{#N/A,#N/A,FALSE,"Aging Summary";#N/A,#N/A,FALSE,"Ratio Analysis";#N/A,#N/A,FALSE,"Test 120 Day Accts";#N/A,#N/A,FALSE,"Tickmarks"}</definedName>
    <definedName name="________________rwn3" hidden="1">{"assets",#N/A,FALSE,"historicBS";"liab",#N/A,FALSE,"historicBS";"is",#N/A,FALSE,"historicIS";"ratios",#N/A,FALSE,"ratios"}</definedName>
    <definedName name="________________rwn4" hidden="1">{"assets",#N/A,FALSE,"historicBS";"liab",#N/A,FALSE,"historicBS";"is",#N/A,FALSE,"historicIS";"ratios",#N/A,FALSE,"ratios"}</definedName>
    <definedName name="________________rwn5" hidden="1">{"glcbs",#N/A,FALSE,"GLCBS";"glccsbs",#N/A,FALSE,"GLCCSBS";"glcis",#N/A,FALSE,"GLCIS";"glccsis",#N/A,FALSE,"GLCCSIS";"glcrat1",#N/A,FALSE,"GLC-ratios1"}</definedName>
    <definedName name="________________rwn6" hidden="1">{"glc1",#N/A,FALSE,"GLC";"glc2",#N/A,FALSE,"GLC";"glc3",#N/A,FALSE,"GLC";"glc4",#N/A,FALSE,"GLC";"glc5",#N/A,FALSE,"GLC"}</definedName>
    <definedName name="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rwn8" hidden="1">{"glc1",#N/A,FALSE,"GLC";"glc2",#N/A,FALSE,"GLC";"glc3",#N/A,FALSE,"GLC";"glc4",#N/A,FALSE,"GLC";"glc5",#N/A,FALSE,"GLC"}</definedName>
    <definedName name="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wrn2" hidden="1">{"glc1",#N/A,FALSE,"GLC";"glc2",#N/A,FALSE,"GLC";"glc3",#N/A,FALSE,"GLC";"glc4",#N/A,FALSE,"GLC";"glc5",#N/A,FALSE,"GLC"}</definedName>
    <definedName name="________________wrn222" hidden="1">{"glc1",#N/A,FALSE,"GLC";"glc2",#N/A,FALSE,"GLC";"glc3",#N/A,FALSE,"GLC";"glc4",#N/A,FALSE,"GLC";"glc5",#N/A,FALSE,"GLC"}</definedName>
    <definedName name="_______________rwb2" hidden="1">{#N/A,#N/A,FALSE,"Aging Summary";#N/A,#N/A,FALSE,"Ratio Analysis";#N/A,#N/A,FALSE,"Test 120 Day Accts";#N/A,#N/A,FALSE,"Tickmarks"}</definedName>
    <definedName name="_______________rwn1" hidden="1">{#N/A,#N/A,FALSE,"Aging Summary";#N/A,#N/A,FALSE,"Ratio Analysis";#N/A,#N/A,FALSE,"Test 120 Day Accts";#N/A,#N/A,FALSE,"Tickmarks"}</definedName>
    <definedName name="_______________rwn10" hidden="1">{#N/A,#N/A,FALSE,"Aging Summary";#N/A,#N/A,FALSE,"Ratio Analysis";#N/A,#N/A,FALSE,"Test 120 Day Accts";#N/A,#N/A,FALSE,"Tickmarks"}</definedName>
    <definedName name="_______________rwn3" hidden="1">{"assets",#N/A,FALSE,"historicBS";"liab",#N/A,FALSE,"historicBS";"is",#N/A,FALSE,"historicIS";"ratios",#N/A,FALSE,"ratios"}</definedName>
    <definedName name="_______________rwn4" hidden="1">{"assets",#N/A,FALSE,"historicBS";"liab",#N/A,FALSE,"historicBS";"is",#N/A,FALSE,"historicIS";"ratios",#N/A,FALSE,"ratios"}</definedName>
    <definedName name="_______________rwn5" hidden="1">{"glcbs",#N/A,FALSE,"GLCBS";"glccsbs",#N/A,FALSE,"GLCCSBS";"glcis",#N/A,FALSE,"GLCIS";"glccsis",#N/A,FALSE,"GLCCSIS";"glcrat1",#N/A,FALSE,"GLC-ratios1"}</definedName>
    <definedName name="_______________rwn6" hidden="1">{"glc1",#N/A,FALSE,"GLC";"glc2",#N/A,FALSE,"GLC";"glc3",#N/A,FALSE,"GLC";"glc4",#N/A,FALSE,"GLC";"glc5",#N/A,FALSE,"GLC"}</definedName>
    <definedName name="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rwn8" hidden="1">{"glc1",#N/A,FALSE,"GLC";"glc2",#N/A,FALSE,"GLC";"glc3",#N/A,FALSE,"GLC";"glc4",#N/A,FALSE,"GLC";"glc5",#N/A,FALSE,"GLC"}</definedName>
    <definedName name="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wrn2" hidden="1">{"glc1",#N/A,FALSE,"GLC";"glc2",#N/A,FALSE,"GLC";"glc3",#N/A,FALSE,"GLC";"glc4",#N/A,FALSE,"GLC";"glc5",#N/A,FALSE,"GLC"}</definedName>
    <definedName name="_______________wrn222" hidden="1">{"glc1",#N/A,FALSE,"GLC";"glc2",#N/A,FALSE,"GLC";"glc3",#N/A,FALSE,"GLC";"glc4",#N/A,FALSE,"GLC";"glc5",#N/A,FALSE,"GLC"}</definedName>
    <definedName name="______________g2" hidden="1">{#N/A,#N/A,FALSE,"передел"}</definedName>
    <definedName name="______________rwb2" hidden="1">{#N/A,#N/A,FALSE,"Aging Summary";#N/A,#N/A,FALSE,"Ratio Analysis";#N/A,#N/A,FALSE,"Test 120 Day Accts";#N/A,#N/A,FALSE,"Tickmarks"}</definedName>
    <definedName name="______________rwn1" hidden="1">{#N/A,#N/A,FALSE,"Aging Summary";#N/A,#N/A,FALSE,"Ratio Analysis";#N/A,#N/A,FALSE,"Test 120 Day Accts";#N/A,#N/A,FALSE,"Tickmarks"}</definedName>
    <definedName name="______________rwn10" hidden="1">{#N/A,#N/A,FALSE,"Aging Summary";#N/A,#N/A,FALSE,"Ratio Analysis";#N/A,#N/A,FALSE,"Test 120 Day Accts";#N/A,#N/A,FALSE,"Tickmarks"}</definedName>
    <definedName name="______________rwn3" hidden="1">{"assets",#N/A,FALSE,"historicBS";"liab",#N/A,FALSE,"historicBS";"is",#N/A,FALSE,"historicIS";"ratios",#N/A,FALSE,"ratios"}</definedName>
    <definedName name="______________rwn4" hidden="1">{"assets",#N/A,FALSE,"historicBS";"liab",#N/A,FALSE,"historicBS";"is",#N/A,FALSE,"historicIS";"ratios",#N/A,FALSE,"ratios"}</definedName>
    <definedName name="______________rwn5" hidden="1">{"glcbs",#N/A,FALSE,"GLCBS";"glccsbs",#N/A,FALSE,"GLCCSBS";"glcis",#N/A,FALSE,"GLCIS";"glccsis",#N/A,FALSE,"GLCCSIS";"glcrat1",#N/A,FALSE,"GLC-ratios1"}</definedName>
    <definedName name="______________rwn6" hidden="1">{"glc1",#N/A,FALSE,"GLC";"glc2",#N/A,FALSE,"GLC";"glc3",#N/A,FALSE,"GLC";"glc4",#N/A,FALSE,"GLC";"glc5",#N/A,FALSE,"GLC"}</definedName>
    <definedName name="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rwn8" hidden="1">{"glc1",#N/A,FALSE,"GLC";"glc2",#N/A,FALSE,"GLC";"glc3",#N/A,FALSE,"GLC";"glc4",#N/A,FALSE,"GLC";"glc5",#N/A,FALSE,"GLC"}</definedName>
    <definedName name="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wrn2" hidden="1">{"glc1",#N/A,FALSE,"GLC";"glc2",#N/A,FALSE,"GLC";"glc3",#N/A,FALSE,"GLC";"glc4",#N/A,FALSE,"GLC";"glc5",#N/A,FALSE,"GLC"}</definedName>
    <definedName name="_____________llc2" hidden="1">{"konoplin - Личное представление",#N/A,TRUE,"ФинПлан_1кв";"konoplin - Личное представление",#N/A,TRUE,"ФинПлан_2кв"}</definedName>
    <definedName name="_____________rwb2" hidden="1">{#N/A,#N/A,FALSE,"Aging Summary";#N/A,#N/A,FALSE,"Ratio Analysis";#N/A,#N/A,FALSE,"Test 120 Day Accts";#N/A,#N/A,FALSE,"Tickmarks"}</definedName>
    <definedName name="_____________rwn1" hidden="1">{#N/A,#N/A,FALSE,"Aging Summary";#N/A,#N/A,FALSE,"Ratio Analysis";#N/A,#N/A,FALSE,"Test 120 Day Accts";#N/A,#N/A,FALSE,"Tickmarks"}</definedName>
    <definedName name="_____________rwn10" hidden="1">{#N/A,#N/A,FALSE,"Aging Summary";#N/A,#N/A,FALSE,"Ratio Analysis";#N/A,#N/A,FALSE,"Test 120 Day Accts";#N/A,#N/A,FALSE,"Tickmarks"}</definedName>
    <definedName name="_____________rwn3" hidden="1">{"assets",#N/A,FALSE,"historicBS";"liab",#N/A,FALSE,"historicBS";"is",#N/A,FALSE,"historicIS";"ratios",#N/A,FALSE,"ratios"}</definedName>
    <definedName name="_____________rwn4" hidden="1">{"assets",#N/A,FALSE,"historicBS";"liab",#N/A,FALSE,"historicBS";"is",#N/A,FALSE,"historicIS";"ratios",#N/A,FALSE,"ratios"}</definedName>
    <definedName name="_____________rwn5" hidden="1">{"glcbs",#N/A,FALSE,"GLCBS";"glccsbs",#N/A,FALSE,"GLCCSBS";"glcis",#N/A,FALSE,"GLCIS";"glccsis",#N/A,FALSE,"GLCCSIS";"glcrat1",#N/A,FALSE,"GLC-ratios1"}</definedName>
    <definedName name="_____________rwn6" hidden="1">{"glc1",#N/A,FALSE,"GLC";"glc2",#N/A,FALSE,"GLC";"glc3",#N/A,FALSE,"GLC";"glc4",#N/A,FALSE,"GLC";"glc5",#N/A,FALSE,"GLC"}</definedName>
    <definedName name="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rwn8" hidden="1">{"glc1",#N/A,FALSE,"GLC";"glc2",#N/A,FALSE,"GLC";"glc3",#N/A,FALSE,"GLC";"glc4",#N/A,FALSE,"GLC";"glc5",#N/A,FALSE,"GLC"}</definedName>
    <definedName name="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wrn2" hidden="1">{"glc1",#N/A,FALSE,"GLC";"glc2",#N/A,FALSE,"GLC";"glc3",#N/A,FALSE,"GLC";"glc4",#N/A,FALSE,"GLC";"glc5",#N/A,FALSE,"GLC"}</definedName>
    <definedName name="_____________wrn222" hidden="1">{"glc1",#N/A,FALSE,"GLC";"glc2",#N/A,FALSE,"GLC";"glc3",#N/A,FALSE,"GLC";"glc4",#N/A,FALSE,"GLC";"glc5",#N/A,FALSE,"GLC"}</definedName>
    <definedName name="____________g2" hidden="1">{#N/A,#N/A,FALSE,"передел"}</definedName>
    <definedName name="____________llc2" hidden="1">{"konoplin - Личное представление",#N/A,TRUE,"ФинПлан_1кв";"konoplin - Личное представление",#N/A,TRUE,"ФинПлан_2кв"}</definedName>
    <definedName name="____________rwb2" hidden="1">{#N/A,#N/A,FALSE,"Aging Summary";#N/A,#N/A,FALSE,"Ratio Analysis";#N/A,#N/A,FALSE,"Test 120 Day Accts";#N/A,#N/A,FALSE,"Tickmarks"}</definedName>
    <definedName name="____________rwn1" hidden="1">{#N/A,#N/A,FALSE,"Aging Summary";#N/A,#N/A,FALSE,"Ratio Analysis";#N/A,#N/A,FALSE,"Test 120 Day Accts";#N/A,#N/A,FALSE,"Tickmarks"}</definedName>
    <definedName name="____________rwn10" hidden="1">{#N/A,#N/A,FALSE,"Aging Summary";#N/A,#N/A,FALSE,"Ratio Analysis";#N/A,#N/A,FALSE,"Test 120 Day Accts";#N/A,#N/A,FALSE,"Tickmarks"}</definedName>
    <definedName name="____________rwn3" hidden="1">{"assets",#N/A,FALSE,"historicBS";"liab",#N/A,FALSE,"historicBS";"is",#N/A,FALSE,"historicIS";"ratios",#N/A,FALSE,"ratios"}</definedName>
    <definedName name="____________rwn4" hidden="1">{"assets",#N/A,FALSE,"historicBS";"liab",#N/A,FALSE,"historicBS";"is",#N/A,FALSE,"historicIS";"ratios",#N/A,FALSE,"ratios"}</definedName>
    <definedName name="____________rwn5" hidden="1">{"glcbs",#N/A,FALSE,"GLCBS";"glccsbs",#N/A,FALSE,"GLCCSBS";"glcis",#N/A,FALSE,"GLCIS";"glccsis",#N/A,FALSE,"GLCCSIS";"glcrat1",#N/A,FALSE,"GLC-ratios1"}</definedName>
    <definedName name="____________rwn6" hidden="1">{"glc1",#N/A,FALSE,"GLC";"glc2",#N/A,FALSE,"GLC";"glc3",#N/A,FALSE,"GLC";"glc4",#N/A,FALSE,"GLC";"glc5",#N/A,FALSE,"GLC"}</definedName>
    <definedName name="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rwn8" hidden="1">{"glc1",#N/A,FALSE,"GLC";"glc2",#N/A,FALSE,"GLC";"glc3",#N/A,FALSE,"GLC";"glc4",#N/A,FALSE,"GLC";"glc5",#N/A,FALSE,"GLC"}</definedName>
    <definedName name="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wrn2" hidden="1">{"glc1",#N/A,FALSE,"GLC";"glc2",#N/A,FALSE,"GLC";"glc3",#N/A,FALSE,"GLC";"glc4",#N/A,FALSE,"GLC";"glc5",#N/A,FALSE,"GLC"}</definedName>
    <definedName name="____________wrn222" hidden="1">{"glc1",#N/A,FALSE,"GLC";"glc2",#N/A,FALSE,"GLC";"glc3",#N/A,FALSE,"GLC";"glc4",#N/A,FALSE,"GLC";"glc5",#N/A,FALSE,"GLC"}</definedName>
    <definedName name="___________g2" hidden="1">{#N/A,#N/A,FALSE,"передел"}</definedName>
    <definedName name="___________llc2" hidden="1">{"konoplin - Личное представление",#N/A,TRUE,"ФинПлан_1кв";"konoplin - Личное представление",#N/A,TRUE,"ФинПлан_2кв"}</definedName>
    <definedName name="___________rwb2" hidden="1">{#N/A,#N/A,FALSE,"Aging Summary";#N/A,#N/A,FALSE,"Ratio Analysis";#N/A,#N/A,FALSE,"Test 120 Day Accts";#N/A,#N/A,FALSE,"Tickmarks"}</definedName>
    <definedName name="___________rwn1" hidden="1">{#N/A,#N/A,FALSE,"Aging Summary";#N/A,#N/A,FALSE,"Ratio Analysis";#N/A,#N/A,FALSE,"Test 120 Day Accts";#N/A,#N/A,FALSE,"Tickmarks"}</definedName>
    <definedName name="___________rwn10" hidden="1">{#N/A,#N/A,FALSE,"Aging Summary";#N/A,#N/A,FALSE,"Ratio Analysis";#N/A,#N/A,FALSE,"Test 120 Day Accts";#N/A,#N/A,FALSE,"Tickmarks"}</definedName>
    <definedName name="___________rwn3" hidden="1">{"assets",#N/A,FALSE,"historicBS";"liab",#N/A,FALSE,"historicBS";"is",#N/A,FALSE,"historicIS";"ratios",#N/A,FALSE,"ratios"}</definedName>
    <definedName name="___________rwn4" hidden="1">{"assets",#N/A,FALSE,"historicBS";"liab",#N/A,FALSE,"historicBS";"is",#N/A,FALSE,"historicIS";"ratios",#N/A,FALSE,"ratios"}</definedName>
    <definedName name="___________rwn5" hidden="1">{"glcbs",#N/A,FALSE,"GLCBS";"glccsbs",#N/A,FALSE,"GLCCSBS";"glcis",#N/A,FALSE,"GLCIS";"glccsis",#N/A,FALSE,"GLCCSIS";"glcrat1",#N/A,FALSE,"GLC-ratios1"}</definedName>
    <definedName name="___________rwn6" hidden="1">{"glc1",#N/A,FALSE,"GLC";"glc2",#N/A,FALSE,"GLC";"glc3",#N/A,FALSE,"GLC";"glc4",#N/A,FALSE,"GLC";"glc5",#N/A,FALSE,"GLC"}</definedName>
    <definedName name="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rwn8" hidden="1">{"glc1",#N/A,FALSE,"GLC";"glc2",#N/A,FALSE,"GLC";"glc3",#N/A,FALSE,"GLC";"glc4",#N/A,FALSE,"GLC";"glc5",#N/A,FALSE,"GLC"}</definedName>
    <definedName name="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wrn2" hidden="1">{"glc1",#N/A,FALSE,"GLC";"glc2",#N/A,FALSE,"GLC";"glc3",#N/A,FALSE,"GLC";"glc4",#N/A,FALSE,"GLC";"glc5",#N/A,FALSE,"GLC"}</definedName>
    <definedName name="__________g2" hidden="1">{#N/A,#N/A,FALSE,"передел"}</definedName>
    <definedName name="__________llc2" hidden="1">{"konoplin - Личное представление",#N/A,TRUE,"ФинПлан_1кв";"konoplin - Личное представление",#N/A,TRUE,"ФинПлан_2кв"}</definedName>
    <definedName name="__________rwb2" hidden="1">{#N/A,#N/A,FALSE,"Aging Summary";#N/A,#N/A,FALSE,"Ratio Analysis";#N/A,#N/A,FALSE,"Test 120 Day Accts";#N/A,#N/A,FALSE,"Tickmarks"}</definedName>
    <definedName name="__________rwn1" hidden="1">{#N/A,#N/A,FALSE,"Aging Summary";#N/A,#N/A,FALSE,"Ratio Analysis";#N/A,#N/A,FALSE,"Test 120 Day Accts";#N/A,#N/A,FALSE,"Tickmarks"}</definedName>
    <definedName name="__________rwn10" hidden="1">{#N/A,#N/A,FALSE,"Aging Summary";#N/A,#N/A,FALSE,"Ratio Analysis";#N/A,#N/A,FALSE,"Test 120 Day Accts";#N/A,#N/A,FALSE,"Tickmarks"}</definedName>
    <definedName name="__________rwn3" hidden="1">{"assets",#N/A,FALSE,"historicBS";"liab",#N/A,FALSE,"historicBS";"is",#N/A,FALSE,"historicIS";"ratios",#N/A,FALSE,"ratios"}</definedName>
    <definedName name="__________rwn4" hidden="1">{"assets",#N/A,FALSE,"historicBS";"liab",#N/A,FALSE,"historicBS";"is",#N/A,FALSE,"historicIS";"ratios",#N/A,FALSE,"ratios"}</definedName>
    <definedName name="__________rwn5" hidden="1">{"glcbs",#N/A,FALSE,"GLCBS";"glccsbs",#N/A,FALSE,"GLCCSBS";"glcis",#N/A,FALSE,"GLCIS";"glccsis",#N/A,FALSE,"GLCCSIS";"glcrat1",#N/A,FALSE,"GLC-ratios1"}</definedName>
    <definedName name="__________rwn6" hidden="1">{"glc1",#N/A,FALSE,"GLC";"glc2",#N/A,FALSE,"GLC";"glc3",#N/A,FALSE,"GLC";"glc4",#N/A,FALSE,"GLC";"glc5",#N/A,FALSE,"GLC"}</definedName>
    <definedName name="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rwn8" hidden="1">{"glc1",#N/A,FALSE,"GLC";"glc2",#N/A,FALSE,"GLC";"glc3",#N/A,FALSE,"GLC";"glc4",#N/A,FALSE,"GLC";"glc5",#N/A,FALSE,"GLC"}</definedName>
    <definedName name="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wrn2" hidden="1">{"glc1",#N/A,FALSE,"GLC";"glc2",#N/A,FALSE,"GLC";"glc3",#N/A,FALSE,"GLC";"glc4",#N/A,FALSE,"GLC";"glc5",#N/A,FALSE,"GLC"}</definedName>
    <definedName name="__________wrn222" hidden="1">{"glc1",#N/A,FALSE,"GLC";"glc2",#N/A,FALSE,"GLC";"glc3",#N/A,FALSE,"GLC";"glc4",#N/A,FALSE,"GLC";"glc5",#N/A,FALSE,"GLC"}</definedName>
    <definedName name="_________g2" hidden="1">{#N/A,#N/A,FALSE,"передел"}</definedName>
    <definedName name="_________llc2" hidden="1">{"konoplin - Личное представление",#N/A,TRUE,"ФинПлан_1кв";"konoplin - Личное представление",#N/A,TRUE,"ФинПлан_2кв"}</definedName>
    <definedName name="_________rwb2" hidden="1">{#N/A,#N/A,FALSE,"Aging Summary";#N/A,#N/A,FALSE,"Ratio Analysis";#N/A,#N/A,FALSE,"Test 120 Day Accts";#N/A,#N/A,FALSE,"Tickmarks"}</definedName>
    <definedName name="_________rwn1" hidden="1">{#N/A,#N/A,FALSE,"Aging Summary";#N/A,#N/A,FALSE,"Ratio Analysis";#N/A,#N/A,FALSE,"Test 120 Day Accts";#N/A,#N/A,FALSE,"Tickmarks"}</definedName>
    <definedName name="_________rwn10" hidden="1">{#N/A,#N/A,FALSE,"Aging Summary";#N/A,#N/A,FALSE,"Ratio Analysis";#N/A,#N/A,FALSE,"Test 120 Day Accts";#N/A,#N/A,FALSE,"Tickmarks"}</definedName>
    <definedName name="_________rwn3" hidden="1">{"assets",#N/A,FALSE,"historicBS";"liab",#N/A,FALSE,"historicBS";"is",#N/A,FALSE,"historicIS";"ratios",#N/A,FALSE,"ratios"}</definedName>
    <definedName name="_________rwn4" hidden="1">{"assets",#N/A,FALSE,"historicBS";"liab",#N/A,FALSE,"historicBS";"is",#N/A,FALSE,"historicIS";"ratios",#N/A,FALSE,"ratios"}</definedName>
    <definedName name="_________rwn5" hidden="1">{"glcbs",#N/A,FALSE,"GLCBS";"glccsbs",#N/A,FALSE,"GLCCSBS";"glcis",#N/A,FALSE,"GLCIS";"glccsis",#N/A,FALSE,"GLCCSIS";"glcrat1",#N/A,FALSE,"GLC-ratios1"}</definedName>
    <definedName name="_________rwn6" hidden="1">{"glc1",#N/A,FALSE,"GLC";"glc2",#N/A,FALSE,"GLC";"glc3",#N/A,FALSE,"GLC";"glc4",#N/A,FALSE,"GLC";"glc5",#N/A,FALSE,"GLC"}</definedName>
    <definedName name="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rwn8" hidden="1">{"glc1",#N/A,FALSE,"GLC";"glc2",#N/A,FALSE,"GLC";"glc3",#N/A,FALSE,"GLC";"glc4",#N/A,FALSE,"GLC";"glc5",#N/A,FALSE,"GLC"}</definedName>
    <definedName name="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g2" hidden="1">{#N/A,#N/A,FALSE,"передел"}</definedName>
    <definedName name="________llc2" hidden="1">{"konoplin - Личное представление",#N/A,TRUE,"ФинПлан_1кв";"konoplin - Личное представление",#N/A,TRUE,"ФинПлан_2кв"}</definedName>
    <definedName name="________rwb2" hidden="1">{#N/A,#N/A,FALSE,"Aging Summary";#N/A,#N/A,FALSE,"Ratio Analysis";#N/A,#N/A,FALSE,"Test 120 Day Accts";#N/A,#N/A,FALSE,"Tickmarks"}</definedName>
    <definedName name="________rwn1" hidden="1">{#N/A,#N/A,FALSE,"Aging Summary";#N/A,#N/A,FALSE,"Ratio Analysis";#N/A,#N/A,FALSE,"Test 120 Day Accts";#N/A,#N/A,FALSE,"Tickmarks"}</definedName>
    <definedName name="________rwn10" hidden="1">{#N/A,#N/A,FALSE,"Aging Summary";#N/A,#N/A,FALSE,"Ratio Analysis";#N/A,#N/A,FALSE,"Test 120 Day Accts";#N/A,#N/A,FALSE,"Tickmarks"}</definedName>
    <definedName name="________rwn3" hidden="1">{"assets",#N/A,FALSE,"historicBS";"liab",#N/A,FALSE,"historicBS";"is",#N/A,FALSE,"historicIS";"ratios",#N/A,FALSE,"ratios"}</definedName>
    <definedName name="________rwn4" hidden="1">{"assets",#N/A,FALSE,"historicBS";"liab",#N/A,FALSE,"historicBS";"is",#N/A,FALSE,"historicIS";"ratios",#N/A,FALSE,"ratios"}</definedName>
    <definedName name="________rwn5" hidden="1">{"glcbs",#N/A,FALSE,"GLCBS";"glccsbs",#N/A,FALSE,"GLCCSBS";"glcis",#N/A,FALSE,"GLCIS";"glccsis",#N/A,FALSE,"GLCCSIS";"glcrat1",#N/A,FALSE,"GLC-ratios1"}</definedName>
    <definedName name="________rwn6" hidden="1">{"glc1",#N/A,FALSE,"GLC";"glc2",#N/A,FALSE,"GLC";"glc3",#N/A,FALSE,"GLC";"glc4",#N/A,FALSE,"GLC";"glc5",#N/A,FALSE,"GLC"}</definedName>
    <definedName name="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rwn8" hidden="1">{"glc1",#N/A,FALSE,"GLC";"glc2",#N/A,FALSE,"GLC";"glc3",#N/A,FALSE,"GLC";"glc4",#N/A,FALSE,"GLC";"glc5",#N/A,FALSE,"GLC"}</definedName>
    <definedName name="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g2" hidden="1">{#N/A,#N/A,FALSE,"передел"}</definedName>
    <definedName name="_______llc2" hidden="1">{"konoplin - Личное представление",#N/A,TRUE,"ФинПлан_1кв";"konoplin - Личное представление",#N/A,TRUE,"ФинПлан_2кв"}</definedName>
    <definedName name="_______rwb2" hidden="1">{#N/A,#N/A,FALSE,"Aging Summary";#N/A,#N/A,FALSE,"Ratio Analysis";#N/A,#N/A,FALSE,"Test 120 Day Accts";#N/A,#N/A,FALSE,"Tickmarks"}</definedName>
    <definedName name="_______rwn1" hidden="1">{#N/A,#N/A,FALSE,"Aging Summary";#N/A,#N/A,FALSE,"Ratio Analysis";#N/A,#N/A,FALSE,"Test 120 Day Accts";#N/A,#N/A,FALSE,"Tickmarks"}</definedName>
    <definedName name="_______rwn10" hidden="1">{#N/A,#N/A,FALSE,"Aging Summary";#N/A,#N/A,FALSE,"Ratio Analysis";#N/A,#N/A,FALSE,"Test 120 Day Accts";#N/A,#N/A,FALSE,"Tickmarks"}</definedName>
    <definedName name="_______rwn3" hidden="1">{"assets",#N/A,FALSE,"historicBS";"liab",#N/A,FALSE,"historicBS";"is",#N/A,FALSE,"historicIS";"ratios",#N/A,FALSE,"ratios"}</definedName>
    <definedName name="_______rwn4" hidden="1">{"assets",#N/A,FALSE,"historicBS";"liab",#N/A,FALSE,"historicBS";"is",#N/A,FALSE,"historicIS";"ratios",#N/A,FALSE,"ratios"}</definedName>
    <definedName name="_______rwn5" hidden="1">{"glcbs",#N/A,FALSE,"GLCBS";"glccsbs",#N/A,FALSE,"GLCCSBS";"glcis",#N/A,FALSE,"GLCIS";"glccsis",#N/A,FALSE,"GLCCSIS";"glcrat1",#N/A,FALSE,"GLC-ratios1"}</definedName>
    <definedName name="_______rwn6" hidden="1">{"glc1",#N/A,FALSE,"GLC";"glc2",#N/A,FALSE,"GLC";"glc3",#N/A,FALSE,"GLC";"glc4",#N/A,FALSE,"GLC";"glc5",#N/A,FALSE,"GLC"}</definedName>
    <definedName name="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rwn8" hidden="1">{"glc1",#N/A,FALSE,"GLC";"glc2",#N/A,FALSE,"GLC";"glc3",#N/A,FALSE,"GLC";"glc4",#N/A,FALSE,"GLC";"glc5",#N/A,FALSE,"GLC"}</definedName>
    <definedName name="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g2" hidden="1">{#N/A,#N/A,FALSE,"передел"}</definedName>
    <definedName name="______gg2" hidden="1">{#N/A,#N/A,FALSE,"передел"}</definedName>
    <definedName name="______llc2" hidden="1">{"konoplin - Личное представление",#N/A,TRUE,"ФинПлан_1кв";"konoplin - Личное представление",#N/A,TRUE,"ФинПлан_2кв"}</definedName>
    <definedName name="______rwb2" hidden="1">{#N/A,#N/A,FALSE,"Aging Summary";#N/A,#N/A,FALSE,"Ratio Analysis";#N/A,#N/A,FALSE,"Test 120 Day Accts";#N/A,#N/A,FALSE,"Tickmarks"}</definedName>
    <definedName name="______rwn1" hidden="1">{#N/A,#N/A,FALSE,"Aging Summary";#N/A,#N/A,FALSE,"Ratio Analysis";#N/A,#N/A,FALSE,"Test 120 Day Accts";#N/A,#N/A,FALSE,"Tickmarks"}</definedName>
    <definedName name="______rwn10" hidden="1">{#N/A,#N/A,FALSE,"Aging Summary";#N/A,#N/A,FALSE,"Ratio Analysis";#N/A,#N/A,FALSE,"Test 120 Day Accts";#N/A,#N/A,FALSE,"Tickmarks"}</definedName>
    <definedName name="______rwn3" hidden="1">{"assets",#N/A,FALSE,"historicBS";"liab",#N/A,FALSE,"historicBS";"is",#N/A,FALSE,"historicIS";"ratios",#N/A,FALSE,"ratios"}</definedName>
    <definedName name="______rwn4" hidden="1">{"assets",#N/A,FALSE,"historicBS";"liab",#N/A,FALSE,"historicBS";"is",#N/A,FALSE,"historicIS";"ratios",#N/A,FALSE,"ratios"}</definedName>
    <definedName name="______rwn5" hidden="1">{"glcbs",#N/A,FALSE,"GLCBS";"glccsbs",#N/A,FALSE,"GLCCSBS";"glcis",#N/A,FALSE,"GLCIS";"glccsis",#N/A,FALSE,"GLCCSIS";"glcrat1",#N/A,FALSE,"GLC-ratios1"}</definedName>
    <definedName name="______rwn6" hidden="1">{"glc1",#N/A,FALSE,"GLC";"glc2",#N/A,FALSE,"GLC";"glc3",#N/A,FALSE,"GLC";"glc4",#N/A,FALSE,"GLC";"glc5",#N/A,FALSE,"GLC"}</definedName>
    <definedName name="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rwn8" hidden="1">{"glc1",#N/A,FALSE,"GLC";"glc2",#N/A,FALSE,"GLC";"glc3",#N/A,FALSE,"GLC";"glc4",#N/A,FALSE,"GLC";"glc5",#N/A,FALSE,"GLC"}</definedName>
    <definedName name="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g2" hidden="1">{#N/A,#N/A,FALSE,"передел"}</definedName>
    <definedName name="_____llc2" hidden="1">{"konoplin - Личное представление",#N/A,TRUE,"ФинПлан_1кв";"konoplin - Личное представление",#N/A,TRUE,"ФинПлан_2кв"}</definedName>
    <definedName name="_____rwb2" hidden="1">{#N/A,#N/A,FALSE,"Aging Summary";#N/A,#N/A,FALSE,"Ratio Analysis";#N/A,#N/A,FALSE,"Test 120 Day Accts";#N/A,#N/A,FALSE,"Tickmarks"}</definedName>
    <definedName name="_____rwn1" hidden="1">{#N/A,#N/A,FALSE,"Aging Summary";#N/A,#N/A,FALSE,"Ratio Analysis";#N/A,#N/A,FALSE,"Test 120 Day Accts";#N/A,#N/A,FALSE,"Tickmarks"}</definedName>
    <definedName name="_____rwn10" hidden="1">{#N/A,#N/A,FALSE,"Aging Summary";#N/A,#N/A,FALSE,"Ratio Analysis";#N/A,#N/A,FALSE,"Test 120 Day Accts";#N/A,#N/A,FALSE,"Tickmarks"}</definedName>
    <definedName name="_____rwn3" hidden="1">{"assets",#N/A,FALSE,"historicBS";"liab",#N/A,FALSE,"historicBS";"is",#N/A,FALSE,"historicIS";"ratios",#N/A,FALSE,"ratios"}</definedName>
    <definedName name="_____rwn4" hidden="1">{"assets",#N/A,FALSE,"historicBS";"liab",#N/A,FALSE,"historicBS";"is",#N/A,FALSE,"historicIS";"ratios",#N/A,FALSE,"ratios"}</definedName>
    <definedName name="_____rwn5" hidden="1">{"glcbs",#N/A,FALSE,"GLCBS";"glccsbs",#N/A,FALSE,"GLCCSBS";"glcis",#N/A,FALSE,"GLCIS";"glccsis",#N/A,FALSE,"GLCCSIS";"glcrat1",#N/A,FALSE,"GLC-ratios1"}</definedName>
    <definedName name="_____rwn6" hidden="1">{"glc1",#N/A,FALSE,"GLC";"glc2",#N/A,FALSE,"GLC";"glc3",#N/A,FALSE,"GLC";"glc4",#N/A,FALSE,"GLC";"glc5",#N/A,FALSE,"GLC"}</definedName>
    <definedName name="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rwn8" hidden="1">{"glc1",#N/A,FALSE,"GLC";"glc2",#N/A,FALSE,"GLC";"glc3",#N/A,FALSE,"GLC";"glc4",#N/A,FALSE,"GLC";"glc5",#N/A,FALSE,"GLC"}</definedName>
    <definedName name="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g2" hidden="1">{#N/A,#N/A,FALSE,"передел"}</definedName>
    <definedName name="____llc2" hidden="1">{"konoplin - Личное представление",#N/A,TRUE,"ФинПлан_1кв";"konoplin - Личное представление",#N/A,TRUE,"ФинПлан_2кв"}</definedName>
    <definedName name="____rwb2" hidden="1">{#N/A,#N/A,FALSE,"Aging Summary";#N/A,#N/A,FALSE,"Ratio Analysis";#N/A,#N/A,FALSE,"Test 120 Day Accts";#N/A,#N/A,FALSE,"Tickmarks"}</definedName>
    <definedName name="____rwn1" hidden="1">{#N/A,#N/A,FALSE,"Aging Summary";#N/A,#N/A,FALSE,"Ratio Analysis";#N/A,#N/A,FALSE,"Test 120 Day Accts";#N/A,#N/A,FALSE,"Tickmarks"}</definedName>
    <definedName name="____rwn10" hidden="1">{#N/A,#N/A,FALSE,"Aging Summary";#N/A,#N/A,FALSE,"Ratio Analysis";#N/A,#N/A,FALSE,"Test 120 Day Accts";#N/A,#N/A,FALSE,"Tickmarks"}</definedName>
    <definedName name="____rwn3" hidden="1">{"assets",#N/A,FALSE,"historicBS";"liab",#N/A,FALSE,"historicBS";"is",#N/A,FALSE,"historicIS";"ratios",#N/A,FALSE,"ratios"}</definedName>
    <definedName name="____rwn4" hidden="1">{"assets",#N/A,FALSE,"historicBS";"liab",#N/A,FALSE,"historicBS";"is",#N/A,FALSE,"historicIS";"ratios",#N/A,FALSE,"ratios"}</definedName>
    <definedName name="____rwn5" hidden="1">{"glcbs",#N/A,FALSE,"GLCBS";"glccsbs",#N/A,FALSE,"GLCCSBS";"glcis",#N/A,FALSE,"GLCIS";"glccsis",#N/A,FALSE,"GLCCSIS";"glcrat1",#N/A,FALSE,"GLC-ratios1"}</definedName>
    <definedName name="____rwn6" hidden="1">{"glc1",#N/A,FALSE,"GLC";"glc2",#N/A,FALSE,"GLC";"glc3",#N/A,FALSE,"GLC";"glc4",#N/A,FALSE,"GLC";"glc5",#N/A,FALSE,"GLC"}</definedName>
    <definedName name="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rwn8" hidden="1">{"glc1",#N/A,FALSE,"GLC";"glc2",#N/A,FALSE,"GLC";"glc3",#N/A,FALSE,"GLC";"glc4",#N/A,FALSE,"GLC";"glc5",#N/A,FALSE,"GLC"}</definedName>
    <definedName name="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1__123Graph_ADIAGRAMM_3" hidden="1">[1]Graphdata!$B$3:$E$3</definedName>
    <definedName name="___10__123Graph_DDIAGRAMM_3" hidden="1">[1]Graphdata!$B$8:$E$8</definedName>
    <definedName name="___11__123Graph_DDIAGRAMM_4" hidden="1">[1]Graphdata!$B$26:$B$26</definedName>
    <definedName name="___12__123Graph_DDIAGRAMM_6" hidden="1">[1]Graphdata!$B$63:$B$63</definedName>
    <definedName name="___13__123Graph_EDIAGRAMM_3" hidden="1">[1]Graphdata!$B$9:$F$9</definedName>
    <definedName name="___14__123Graph_EDIAGRAMM_4" hidden="1">[1]Graphdata!$B$27:$B$27</definedName>
    <definedName name="___15__123Graph_FDIAGRAMM_3" hidden="1">[1]Graphdata!$B$11:$F$11</definedName>
    <definedName name="___16__123Graph_FDIAGRAMM_4" hidden="1">[1]Graphdata!$B$28:$B$28</definedName>
    <definedName name="___17__123Graph_XDIAGRAMM_3" hidden="1">[1]Graphdata!$B$2:$E$2</definedName>
    <definedName name="___2__123Graph_ADIAGRAMM_4" hidden="1">[1]Graphdata!$B$21:$B$21</definedName>
    <definedName name="___3__123Graph_ADIAGRAMM_6" hidden="1">[1]Graphdata!$B$60:$B$60</definedName>
    <definedName name="___4__123Graph_BDIAGRAMM_3" hidden="1">[1]Graphdata!$B$6:$E$6</definedName>
    <definedName name="___5__123Graph_BDIAGRAMM_4" hidden="1">[1]Graphdata!$B$22:$B$22</definedName>
    <definedName name="___6__123Graph_BDIAGRAMM_6" hidden="1">[1]Graphdata!$B$61:$B$61</definedName>
    <definedName name="___7__123Graph_CDIAGRAMM_3" hidden="1">[1]Graphdata!$B$7:$E$7</definedName>
    <definedName name="___8__123Graph_CDIAGRAMM_4" hidden="1">[1]Graphdata!$B$24:$B$24</definedName>
    <definedName name="___9__123Graph_CDIAGRAMM_6" hidden="1">[1]Graphdata!$B$62:$B$62</definedName>
    <definedName name="___g2" hidden="1">{#N/A,#N/A,FALSE,"передел"}</definedName>
    <definedName name="___llc2" hidden="1">{"konoplin - Личное представление",#N/A,TRUE,"ФинПлан_1кв";"konoplin - Личное представление",#N/A,TRUE,"ФинПлан_2кв"}</definedName>
    <definedName name="___rwb2" hidden="1">{#N/A,#N/A,FALSE,"Aging Summary";#N/A,#N/A,FALSE,"Ratio Analysis";#N/A,#N/A,FALSE,"Test 120 Day Accts";#N/A,#N/A,FALSE,"Tickmarks"}</definedName>
    <definedName name="___rwn1" hidden="1">{#N/A,#N/A,FALSE,"Aging Summary";#N/A,#N/A,FALSE,"Ratio Analysis";#N/A,#N/A,FALSE,"Test 120 Day Accts";#N/A,#N/A,FALSE,"Tickmarks"}</definedName>
    <definedName name="___rwn10" hidden="1">{#N/A,#N/A,FALSE,"Aging Summary";#N/A,#N/A,FALSE,"Ratio Analysis";#N/A,#N/A,FALSE,"Test 120 Day Accts";#N/A,#N/A,FALSE,"Tickmarks"}</definedName>
    <definedName name="___rwn3" hidden="1">{"assets",#N/A,FALSE,"historicBS";"liab",#N/A,FALSE,"historicBS";"is",#N/A,FALSE,"historicIS";"ratios",#N/A,FALSE,"ratios"}</definedName>
    <definedName name="___rwn4" hidden="1">{"assets",#N/A,FALSE,"historicBS";"liab",#N/A,FALSE,"historicBS";"is",#N/A,FALSE,"historicIS";"ratios",#N/A,FALSE,"ratios"}</definedName>
    <definedName name="___rwn5" hidden="1">{"glcbs",#N/A,FALSE,"GLCBS";"glccsbs",#N/A,FALSE,"GLCCSBS";"glcis",#N/A,FALSE,"GLCIS";"glccsis",#N/A,FALSE,"GLCCSIS";"glcrat1",#N/A,FALSE,"GLC-ratios1"}</definedName>
    <definedName name="___rwn6" hidden="1">{"glc1",#N/A,FALSE,"GLC";"glc2",#N/A,FALSE,"GLC";"glc3",#N/A,FALSE,"GLC";"glc4",#N/A,FALSE,"GLC";"glc5",#N/A,FALSE,"GLC"}</definedName>
    <definedName name="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rwn8" hidden="1">{"glc1",#N/A,FALSE,"GLC";"glc2",#N/A,FALSE,"GLC";"glc3",#N/A,FALSE,"GLC";"glc4",#N/A,FALSE,"GLC";"glc5",#N/A,FALSE,"GLC"}</definedName>
    <definedName name="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DIAGRAMM_3" hidden="1">[1]Graphdata!$B$3:$E$3</definedName>
    <definedName name="__10__123Graph_DDIAGRAMM_3" hidden="1">[1]Graphdata!$B$8:$E$8</definedName>
    <definedName name="__11__123Graph_DDIAGRAMM_4" hidden="1">[1]Graphdata!$B$26:$B$26</definedName>
    <definedName name="__12__123Graph_DDIAGRAMM_6" hidden="1">[1]Graphdata!$B$63:$B$63</definedName>
    <definedName name="__123Graph" hidden="1">[2]RSOILBAL!#REF!</definedName>
    <definedName name="__123Graph_A" hidden="1">[3]RSOILBAL!#REF!</definedName>
    <definedName name="__123Graph_ACRPIE90" hidden="1">[3]RSOILBAL!#REF!</definedName>
    <definedName name="__123Graph_ACRPIE91" hidden="1">[3]RSOILBAL!#REF!</definedName>
    <definedName name="__123Graph_ACRPIE92" hidden="1">[3]RSOILBAL!#REF!</definedName>
    <definedName name="__123Graph_ACRPIE93" hidden="1">[3]RSOILBAL!#REF!</definedName>
    <definedName name="__123Graph_B1" hidden="1">[4]Graphdata!$B$22:$B$22</definedName>
    <definedName name="__123Graph_BDIAGRAMM7" hidden="1">[4]Graphdata!$B$61:$B$61</definedName>
    <definedName name="__123Graph_LBL_A" hidden="1">[3]RSOILBAL!#REF!</definedName>
    <definedName name="__123Graph_LBL_ACRPIE90" hidden="1">[3]RSOILBAL!#REF!</definedName>
    <definedName name="__123Graph_LBL_ACRPIE91" hidden="1">[3]RSOILBAL!#REF!</definedName>
    <definedName name="__123Graph_LBL_ACRPIE92" hidden="1">[3]RSOILBAL!#REF!</definedName>
    <definedName name="__123Graph_LBL_ACRPIE93" hidden="1">[3]RSOILBAL!#REF!</definedName>
    <definedName name="__13__123Graph_EDIAGRAMM_3" hidden="1">[1]Graphdata!$B$9:$F$9</definedName>
    <definedName name="__14__123Graph_EDIAGRAMM_4" hidden="1">[1]Graphdata!$B$27:$B$27</definedName>
    <definedName name="__15__123Graph_FDIAGRAMM_3" hidden="1">[1]Graphdata!$B$11:$F$11</definedName>
    <definedName name="__16__123Graph_FDIAGRAMM_4" hidden="1">[1]Graphdata!$B$28:$B$28</definedName>
    <definedName name="__17__123Graph_XDIAGRAMM_3" hidden="1">[1]Graphdata!$B$2:$E$2</definedName>
    <definedName name="__2__123Graph_ADIAGRAMM_4" hidden="1">[1]Graphdata!$B$21:$B$21</definedName>
    <definedName name="__3__123Graph_ADIAGRAMM_6" hidden="1">[1]Graphdata!$B$60:$B$60</definedName>
    <definedName name="__4__123Graph_BDIAGRAMM_3" hidden="1">[1]Graphdata!$B$6:$E$6</definedName>
    <definedName name="__5__123Graph_BDIAGRAMM_4" hidden="1">[1]Graphdata!$B$22:$B$22</definedName>
    <definedName name="__6__123Graph_BDIAGRAMM_6" hidden="1">[1]Graphdata!$B$61:$B$61</definedName>
    <definedName name="__7__123Graph_CDIAGRAMM_3" hidden="1">[1]Graphdata!$B$7:$E$7</definedName>
    <definedName name="__8__123Graph_CDIAGRAMM_4" hidden="1">[1]Graphdata!$B$24:$B$24</definedName>
    <definedName name="__9__123Graph_CDIAGRAMM_6" hidden="1">[1]Graphdata!$B$62:$B$62</definedName>
    <definedName name="__FDS_HYPERLINK_TOGGLE_STATE__" hidden="1">"ON"</definedName>
    <definedName name="__g2" hidden="1">{#N/A,#N/A,FALSE,"передел"}</definedName>
    <definedName name="__IntlFixup" hidden="1">TRUE</definedName>
    <definedName name="__llc2" hidden="1">{"konoplin - Личное представление",#N/A,TRUE,"ФинПлан_1кв";"konoplin - Личное представление",#N/A,TRUE,"ФинПлан_2кв"}</definedName>
    <definedName name="__rwb2" hidden="1">{#N/A,#N/A,FALSE,"Aging Summary";#N/A,#N/A,FALSE,"Ratio Analysis";#N/A,#N/A,FALSE,"Test 120 Day Accts";#N/A,#N/A,FALSE,"Tickmarks"}</definedName>
    <definedName name="__rwn1" hidden="1">{#N/A,#N/A,FALSE,"Aging Summary";#N/A,#N/A,FALSE,"Ratio Analysis";#N/A,#N/A,FALSE,"Test 120 Day Accts";#N/A,#N/A,FALSE,"Tickmarks"}</definedName>
    <definedName name="__rwn10" hidden="1">{#N/A,#N/A,FALSE,"Aging Summary";#N/A,#N/A,FALSE,"Ratio Analysis";#N/A,#N/A,FALSE,"Test 120 Day Accts";#N/A,#N/A,FALSE,"Tickmarks"}</definedName>
    <definedName name="__rwn3" hidden="1">{"assets",#N/A,FALSE,"historicBS";"liab",#N/A,FALSE,"historicBS";"is",#N/A,FALSE,"historicIS";"ratios",#N/A,FALSE,"ratios"}</definedName>
    <definedName name="__rwn4" hidden="1">{"assets",#N/A,FALSE,"historicBS";"liab",#N/A,FALSE,"historicBS";"is",#N/A,FALSE,"historicIS";"ratios",#N/A,FALSE,"ratios"}</definedName>
    <definedName name="__rwn5" hidden="1">{"glcbs",#N/A,FALSE,"GLCBS";"glccsbs",#N/A,FALSE,"GLCCSBS";"glcis",#N/A,FALSE,"GLCIS";"glccsis",#N/A,FALSE,"GLCCSIS";"glcrat1",#N/A,FALSE,"GLC-ratios1"}</definedName>
    <definedName name="__rwn6" hidden="1">{"glc1",#N/A,FALSE,"GLC";"glc2",#N/A,FALSE,"GLC";"glc3",#N/A,FALSE,"GLC";"glc4",#N/A,FALSE,"GLC";"glc5",#N/A,FALSE,"GLC"}</definedName>
    <definedName name="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rwn8" hidden="1">{"glc1",#N/A,FALSE,"GLC";"glc2",#N/A,FALSE,"GLC";"glc3",#N/A,FALSE,"GLC";"glc4",#N/A,FALSE,"GLC";"glc5",#N/A,FALSE,"GLC"}</definedName>
    <definedName name="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#N/A</definedName>
    <definedName name="_1__123Graph_ADIAGRAMM_3" hidden="1">[1]Graphdata!$B$3:$E$3</definedName>
    <definedName name="_1__123Graph_ADIAGRAMM_6" hidden="1">[5]Graphdata!$B$60:$B$60</definedName>
    <definedName name="_10__123Graph_DDIAGRAMM_3" hidden="1">[1]Graphdata!$B$8:$E$8</definedName>
    <definedName name="_10__123Graph_DDIAGRAMM_6" hidden="1">[5]Graphdata!$B$63:$B$63</definedName>
    <definedName name="_11__123Graph_DDIAGRAMM_4" hidden="1">[1]Graphdata!$B$26:$B$26</definedName>
    <definedName name="_11__123Graph_EDIAGRAMM_3" hidden="1">[5]Graphdata!$B$9:$F$9</definedName>
    <definedName name="_12__123Graph_DDIAGRAMM_6" hidden="1">[1]Graphdata!$B$63:$B$63</definedName>
    <definedName name="_12__123Graph_EDIAGRAMM_4" hidden="1">[5]Graphdata!$B$27:$B$27</definedName>
    <definedName name="_123" hidden="1">#N/A</definedName>
    <definedName name="_13__123Graph_EDIAGRAMM_3" hidden="1">[1]Graphdata!$B$9:$F$9</definedName>
    <definedName name="_13__123Graph_FDIAGRAMM_3" hidden="1">[5]Graphdata!$B$11:$F$11</definedName>
    <definedName name="_14__123Graph_EDIAGRAMM_4" hidden="1">[1]Graphdata!$B$27:$B$27</definedName>
    <definedName name="_14__123Graph_FDIAGRAMM_4" hidden="1">[5]Graphdata!$B$28:$B$28</definedName>
    <definedName name="_15__123Graph_FDIAGRAMM_3" hidden="1">[1]Graphdata!$B$11:$F$11</definedName>
    <definedName name="_15__123Graph_XDIAGRAMM_3" hidden="1">[5]Graphdata!$B$2:$E$2</definedName>
    <definedName name="_16__123Graph_FDIAGRAMM_4" hidden="1">[1]Graphdata!$B$28:$B$28</definedName>
    <definedName name="_17__123Graph_XDIAGRAMM_3" hidden="1">[1]Graphdata!$B$2:$E$2</definedName>
    <definedName name="_2__123Graph_ADIAGRAMM_4" hidden="1">[1]Graphdata!$B$21:$B$21</definedName>
    <definedName name="_2__123Graph_BDIAGRAMM_3" hidden="1">[5]Graphdata!$B$6:$E$6</definedName>
    <definedName name="_2__123Graph_XCHART_3" hidden="1">#N/A</definedName>
    <definedName name="_222" hidden="1">[6]Graphdata!$B$3:$E$3</definedName>
    <definedName name="_3__123Graph_ADIAGRAMM_6" hidden="1">[1]Graphdata!$B$60:$B$60</definedName>
    <definedName name="_3__123Graph_BDIAGRAMM_4" hidden="1">[5]Graphdata!$B$22:$B$22</definedName>
    <definedName name="_3__123Graph_XCHART_4" hidden="1">#N/A</definedName>
    <definedName name="_4__123Graph_BDIAGRAMM_3" hidden="1">[1]Graphdata!$B$6:$E$6</definedName>
    <definedName name="_4__123Graph_BDIAGRAMM_6" hidden="1">[5]Graphdata!$B$61:$B$61</definedName>
    <definedName name="_4aaa" hidden="1">{#N/A,#N/A,FALSE,"Aging Summary";#N/A,#N/A,FALSE,"Ratio Analysis";#N/A,#N/A,FALSE,"Test 120 Day Accts";#N/A,#N/A,FALSE,"Tickmarks"}</definedName>
    <definedName name="_5__123Graph_BDIAGRAMM_4" hidden="1">[1]Graphdata!$B$22:$B$22</definedName>
    <definedName name="_5__123Graph_CDIAGRAMM_3" hidden="1">[5]Graphdata!$B$7:$E$7</definedName>
    <definedName name="_6__123Graph_BDIAGRAMM_6" hidden="1">[1]Graphdata!$B$61:$B$61</definedName>
    <definedName name="_6__123Graph_CDIAGRAMM_4" hidden="1">[5]Graphdata!$B$24:$B$24</definedName>
    <definedName name="_7__123Graph_CDIAGRAMM_3" hidden="1">[1]Graphdata!$B$7:$E$7</definedName>
    <definedName name="_7__123Graph_CDIAGRAMM_6" hidden="1">[5]Graphdata!$B$62:$B$62</definedName>
    <definedName name="_8__123Graph_CDIAGRAMM_4" hidden="1">[1]Graphdata!$B$24:$B$24</definedName>
    <definedName name="_8__123Graph_DDIAGRAMM_3" hidden="1">[5]Graphdata!$B$8:$E$8</definedName>
    <definedName name="_9__123Graph_CDIAGRAMM_6" hidden="1">[1]Graphdata!$B$62:$B$62</definedName>
    <definedName name="_9__123Graph_DDIAGRAMM_4" hidden="1">[5]Graphdata!$B$26:$B$26</definedName>
    <definedName name="_a2">#REF!</definedName>
    <definedName name="_b2">#REF!</definedName>
    <definedName name="_C370000">#REF!</definedName>
    <definedName name="_ere3" hidden="1">{"glcbs",#N/A,FALSE,"GLCBS";"glccsbs",#N/A,FALSE,"GLCCSBS";"glcis",#N/A,FALSE,"GLCIS";"glccsis",#N/A,FALSE,"GLCCSIS";"glcrat1",#N/A,FALSE,"GLC-ratios1"}</definedName>
    <definedName name="_f2">[0]!_f2</definedName>
    <definedName name="_f3">#REF!</definedName>
    <definedName name="_Fill" hidden="1">#REF!</definedName>
    <definedName name="_g2" hidden="1">{#N/A,#N/A,FALSE,"передел"}</definedName>
    <definedName name="_G3" hidden="1">{#N/A,#N/A,FALSE,"передел"}</definedName>
    <definedName name="_Hdfnlclkvj_1249385" hidden="1">#REF!,#REF!</definedName>
    <definedName name="_Key1" hidden="1">#REF!</definedName>
    <definedName name="_Key2" hidden="1">#N/A</definedName>
    <definedName name="_llc2" hidden="1">{"konoplin - Личное представление",#N/A,TRUE,"ФинПлан_1кв";"konoplin - Личное представление",#N/A,TRUE,"ФинПлан_2кв"}</definedName>
    <definedName name="_nt1">#REF!</definedName>
    <definedName name="_nt2">#REF!</definedName>
    <definedName name="_nt3">#REF!</definedName>
    <definedName name="_nt4">#REF!</definedName>
    <definedName name="_nt5">#REF!</definedName>
    <definedName name="_nt6">#REF!</definedName>
    <definedName name="_nt7">#REF!</definedName>
    <definedName name="_nt8">#REF!</definedName>
    <definedName name="_nt9">#REF!</definedName>
    <definedName name="_Order1" hidden="1">0</definedName>
    <definedName name="_Order2" hidden="1">255</definedName>
    <definedName name="_qw2" hidden="1">{#N/A,#N/A,FALSE,"Aging Summary";#N/A,#N/A,FALSE,"Ratio Analysis";#N/A,#N/A,FALSE,"Test 120 Day Accts";#N/A,#N/A,FALSE,"Tickmarks"}</definedName>
    <definedName name="_re3" hidden="1">{"assets",#N/A,FALSE,"historicBS";"liab",#N/A,FALSE,"historicBS";"is",#N/A,FALSE,"historicIS";"ratios",#N/A,FALSE,"ratios"}</definedName>
    <definedName name="_Regression_Int" hidden="1">1</definedName>
    <definedName name="_rwb2" hidden="1">{#N/A,#N/A,FALSE,"Aging Summary";#N/A,#N/A,FALSE,"Ratio Analysis";#N/A,#N/A,FALSE,"Test 120 Day Accts";#N/A,#N/A,FALSE,"Tickmarks"}</definedName>
    <definedName name="_rwn02" hidden="1">{"glc1",#N/A,FALSE,"GLC";"glc2",#N/A,FALSE,"GLC";"glc3",#N/A,FALSE,"GLC";"glc4",#N/A,FALSE,"GLC";"glc5",#N/A,FALSE,"GLC"}</definedName>
    <definedName name="_rwn1" hidden="1">{#N/A,#N/A,FALSE,"Aging Summary";#N/A,#N/A,FALSE,"Ratio Analysis";#N/A,#N/A,FALSE,"Test 120 Day Accts";#N/A,#N/A,FALSE,"Tickmarks"}</definedName>
    <definedName name="_rwn10" hidden="1">{#N/A,#N/A,FALSE,"Aging Summary";#N/A,#N/A,FALSE,"Ratio Analysis";#N/A,#N/A,FALSE,"Test 120 Day Accts";#N/A,#N/A,FALSE,"Tickmarks"}</definedName>
    <definedName name="_rwn11" hidden="1">{#N/A,#N/A,FALSE,"Aging Summary";#N/A,#N/A,FALSE,"Ratio Analysis";#N/A,#N/A,FALSE,"Test 120 Day Accts";#N/A,#N/A,FALSE,"Tickmarks"}</definedName>
    <definedName name="_rwn12" hidden="1">{"assets",#N/A,FALSE,"historicBS";"liab",#N/A,FALSE,"historicBS";"is",#N/A,FALSE,"historicIS";"ratios",#N/A,FALSE,"ratios"}</definedName>
    <definedName name="_rwn14" hidden="1">{"assets",#N/A,FALSE,"historicBS";"liab",#N/A,FALSE,"historicBS";"is",#N/A,FALSE,"historicIS";"ratios",#N/A,FALSE,"ratios"}</definedName>
    <definedName name="_rwn15" hidden="1">{"glcbs",#N/A,FALSE,"GLCBS";"glccsbs",#N/A,FALSE,"GLCCSBS";"glcis",#N/A,FALSE,"GLCIS";"glccsis",#N/A,FALSE,"GLCCSIS";"glcrat1",#N/A,FALSE,"GLC-ratios1"}</definedName>
    <definedName name="_rwn16" hidden="1">{"glc1",#N/A,FALSE,"GLC";"glc2",#N/A,FALSE,"GLC";"glc3",#N/A,FALSE,"GLC";"glc4",#N/A,FALSE,"GLC";"glc5",#N/A,FALSE,"GLC"}</definedName>
    <definedName name="_rwn1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18" hidden="1">{"glc1",#N/A,FALSE,"GLC";"glc2",#N/A,FALSE,"GLC";"glc3",#N/A,FALSE,"GLC";"glc4",#N/A,FALSE,"GLC";"glc5",#N/A,FALSE,"GLC"}</definedName>
    <definedName name="_rwn1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2" hidden="1">{#N/A,#N/A,FALSE,"Aging Summary";#N/A,#N/A,FALSE,"Ratio Analysis";#N/A,#N/A,FALSE,"Test 120 Day Accts";#N/A,#N/A,FALSE,"Tickmarks"}</definedName>
    <definedName name="_rwn3" hidden="1">{"assets",#N/A,FALSE,"historicBS";"liab",#N/A,FALSE,"historicBS";"is",#N/A,FALSE,"historicIS";"ratios",#N/A,FALSE,"ratios"}</definedName>
    <definedName name="_rwn4" hidden="1">{"assets",#N/A,FALSE,"historicBS";"liab",#N/A,FALSE,"historicBS";"is",#N/A,FALSE,"historicIS";"ratios",#N/A,FALSE,"ratios"}</definedName>
    <definedName name="_rwn5" hidden="1">{"glcbs",#N/A,FALSE,"GLCBS";"glccsbs",#N/A,FALSE,"GLCCSBS";"glcis",#N/A,FALSE,"GLCIS";"glccsis",#N/A,FALSE,"GLCCSIS";"glcrat1",#N/A,FALSE,"GLC-ratios1"}</definedName>
    <definedName name="_rwn6" hidden="1">{"glc1",#N/A,FALSE,"GLC";"glc2",#N/A,FALSE,"GLC";"glc3",#N/A,FALSE,"GLC";"glc4",#N/A,FALSE,"GLC";"glc5",#N/A,FALSE,"GLC"}</definedName>
    <definedName name="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8" hidden="1">{"glc1",#N/A,FALSE,"GLC";"glc2",#N/A,FALSE,"GLC";"glc3",#N/A,FALSE,"GLC";"glc4",#N/A,FALSE,"GLC";"glc5",#N/A,FALSE,"GLC"}</definedName>
    <definedName name="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Sort" hidden="1">#REF!</definedName>
    <definedName name="_sort1" hidden="1">'[7]#ССЫЛКА'!$A$8:$C$98</definedName>
    <definedName name="_sort5" hidden="1">#REF!</definedName>
    <definedName name="_Table2_In1" hidden="1">#REF!</definedName>
    <definedName name="_Table2_In2" hidden="1">#REF!</definedName>
    <definedName name="_Table2_Out" hidden="1">#REF!</definedName>
    <definedName name="_Table3_In2" hidden="1">#N/A</definedName>
    <definedName name="_tt5">#REF!</definedName>
    <definedName name="_tt6">#REF!</definedName>
    <definedName name="_ttt5">#REF!</definedName>
    <definedName name="_w2" hidden="1">{#N/A,#N/A,FALSE,"Aging Summary";#N/A,#N/A,FALSE,"Ratio Analysis";#N/A,#N/A,FALSE,"Test 120 Day Accts";#N/A,#N/A,FALSE,"Tickmarks"}</definedName>
    <definedName name="_wrn2" hidden="1">{"konoplin - Личное представление",#N/A,TRUE,"ФинПлан_1кв";"konoplin - Личное представление",#N/A,TRUE,"ФинПлан_2кв"}</definedName>
    <definedName name="_wrn222" hidden="1">{"glc1",#N/A,FALSE,"GLC";"glc2",#N/A,FALSE,"GLC";"glc3",#N/A,FALSE,"GLC";"glc4",#N/A,FALSE,"GLC";"glc5",#N/A,FALSE,"GLC"}</definedName>
    <definedName name="_zt2">#REF!</definedName>
    <definedName name="_zt3">#REF!</definedName>
    <definedName name="_zt4">#REF!</definedName>
    <definedName name="_zt5">#REF!</definedName>
    <definedName name="_zt51">#REF!</definedName>
    <definedName name="_zt6">#REF!</definedName>
    <definedName name="_zt7">#REF!</definedName>
    <definedName name="_zt8">#REF!</definedName>
    <definedName name="_xlnm._FilterDatabase" localSheetId="0" hidden="1">'Приложение 22'!$A$19:$E$225</definedName>
    <definedName name="_xlnm._FilterDatabase" hidden="1">#REF!</definedName>
    <definedName name="a">#REF!</definedName>
    <definedName name="aa" hidden="1">{#N/A,#N/A,FALSE,"Aging Summary";#N/A,#N/A,FALSE,"Ratio Analysis";#N/A,#N/A,FALSE,"Test 120 Day Accts";#N/A,#N/A,FALSE,"Tickmarks"}</definedName>
    <definedName name="aaa" hidden="1">{"AnalRSA",#N/A,TRUE,"PL-Anal";"AnalIAS",#N/A,TRUE,"PL-Anal"}</definedName>
    <definedName name="AAA_DOCTOPS" hidden="1">"AAA_SET"</definedName>
    <definedName name="AAA_duser" hidden="1">"OFF"</definedName>
    <definedName name="aaa0" hidden="1">{#N/A,#N/A,FALSE,"Aging Summary";#N/A,#N/A,FALSE,"Ratio Analysis";#N/A,#N/A,FALSE,"Test 120 Day Accts";#N/A,#N/A,FALSE,"Tickmarks"}</definedName>
    <definedName name="aaaa2222">#REF!</definedName>
    <definedName name="AAB_Addin5" hidden="1">"AAB_Description for addin 5,Description for addin 5,Description for addin 5,Description for addin 5,Description for addin 5,Description for addin 5"</definedName>
    <definedName name="ab" hidden="1">{"Area1",#N/A,FALSE,"OREWACC";"Area2",#N/A,FALSE,"OREWACC"}</definedName>
    <definedName name="abc" hidden="1">{#N/A,#N/A,FALSE,"Aging Summary";#N/A,#N/A,FALSE,"Ratio Analysis";#N/A,#N/A,FALSE,"Test 120 Day Accts";#N/A,#N/A,FALSE,"Tickmarks"}</definedName>
    <definedName name="AccessDatabase" hidden="1">"C:\My Documents\vlad\Var_2\can270398v2t05.mdb"</definedName>
    <definedName name="All_1_1_perc">#REF!</definedName>
    <definedName name="All_1_1_perc_all">#REF!</definedName>
    <definedName name="All_1_1_perc_d">#REF!</definedName>
    <definedName name="All_1_1_perc_eur">#REF!</definedName>
    <definedName name="All_1_1_perc_eur_all">#REF!</definedName>
    <definedName name="All_1_1_perc_f">#REF!</definedName>
    <definedName name="All_1_1_perc_ot">#REF!</definedName>
    <definedName name="All_1_1_perc_oth">#REF!</definedName>
    <definedName name="All_1_1_perc_r">#REF!</definedName>
    <definedName name="All_1_1_perc_usa">#REF!</definedName>
    <definedName name="All_1_2_perc">#REF!</definedName>
    <definedName name="All_1_2_perc_all">#REF!</definedName>
    <definedName name="All_1_2_perc_d">#REF!</definedName>
    <definedName name="All_1_2_perc_eur">#REF!</definedName>
    <definedName name="All_1_2_perc_f">#REF!</definedName>
    <definedName name="All_1_2_perc_oth">#REF!</definedName>
    <definedName name="All_1_2_perc_r">#REF!</definedName>
    <definedName name="All_1_2_perc_usa">#REF!</definedName>
    <definedName name="All_1_3_perc">#REF!</definedName>
    <definedName name="All_1_3_perc_all">#REF!</definedName>
    <definedName name="All_1_3_perc_d">#REF!</definedName>
    <definedName name="All_1_3_perc_eur">#REF!</definedName>
    <definedName name="All_1_3_perc_f">#REF!</definedName>
    <definedName name="All_1_3_perc_otch">#REF!</definedName>
    <definedName name="All_1_3_perc_oth">#REF!</definedName>
    <definedName name="All_1_3_perc_r">#REF!</definedName>
    <definedName name="All_1_3_perc_usa">#REF!</definedName>
    <definedName name="All_1_4_perc">#REF!</definedName>
    <definedName name="All_1_4_perc_all">#REF!</definedName>
    <definedName name="All_1_4_perc_d">#REF!</definedName>
    <definedName name="All_1_4_perc_eur">#REF!</definedName>
    <definedName name="All_1_4_perc_f">#REF!</definedName>
    <definedName name="All_1_4_perc_oth">#REF!</definedName>
    <definedName name="All_1_4_perc_r">#REF!</definedName>
    <definedName name="All_1_4_perc_usa">#REF!</definedName>
    <definedName name="All_1_5_perc">#REF!</definedName>
    <definedName name="All_1_5_perc_all">#REF!</definedName>
    <definedName name="All_1_5_perc_d">#REF!</definedName>
    <definedName name="All_1_5_perc_eur">#REF!</definedName>
    <definedName name="All_1_5_perc_f">#REF!</definedName>
    <definedName name="All_1_5_perc_oth">#REF!</definedName>
    <definedName name="All_1_5_perc_r">#REF!</definedName>
    <definedName name="All_1_5_perc_usa">#REF!</definedName>
    <definedName name="All_1_6_perc">#REF!</definedName>
    <definedName name="All_1_6_perc_all">#REF!</definedName>
    <definedName name="All_1_6_perc_d">#REF!</definedName>
    <definedName name="All_1_6_perc_eur">#REF!</definedName>
    <definedName name="All_1_6_perc_f">#REF!</definedName>
    <definedName name="All_1_6_perc_oth">#REF!</definedName>
    <definedName name="All_1_6_perc_r">#REF!</definedName>
    <definedName name="All_1_6_perc_usa">#REF!</definedName>
    <definedName name="alumina_mt">#REF!</definedName>
    <definedName name="alumina_price">#REF!</definedName>
    <definedName name="anscount" hidden="1">1</definedName>
    <definedName name="antonio" hidden="1">{#N/A,"70% Success",FALSE,"Sales Forecast";#N/A,#N/A,FALSE,"Sheet2"}</definedName>
    <definedName name="App_date">#REF!</definedName>
    <definedName name="aqer" hidden="1">{"'Sheet1'!$A$1:$G$85"}</definedName>
    <definedName name="AS2DocOpenMode" hidden="1">"AS2DocumentEdit"</definedName>
    <definedName name="atehatjat6jaj" hidden="1">#REF!,#REF!,#REF!</definedName>
    <definedName name="atop" hidden="1">{"konoplin - Личное представление",#N/A,TRUE,"ФинПлан_1кв";"konoplin - Личное представление",#N/A,TRUE,"ФинПлан_2кв"}</definedName>
    <definedName name="b" hidden="1">{#N/A,#N/A,FALSE,"Aging Summary";#N/A,#N/A,FALSE,"Ratio Analysis";#N/A,#N/A,FALSE,"Test 120 Day Accts";#N/A,#N/A,FALSE,"Tickmarks"}</definedName>
    <definedName name="bb" hidden="1">{#N/A,#N/A,FALSE,"Aging Summary";#N/A,#N/A,FALSE,"Ratio Analysis";#N/A,#N/A,FALSE,"Test 120 Day Accts";#N/A,#N/A,FALSE,"Tickmarks"}</definedName>
    <definedName name="bbb" hidden="1">{#N/A,#N/A,FALSE,"Aging Summary";#N/A,#N/A,FALSE,"Ratio Analysis";#N/A,#N/A,FALSE,"Test 120 Day Accts";#N/A,#N/A,FALSE,"Tickmarks"}</definedName>
    <definedName name="bbbb2222">#REF!</definedName>
    <definedName name="bbbbb">[0]!USD/1.701</definedName>
    <definedName name="bloomberg" hidden="1">{"glc1",#N/A,FALSE,"GLC";"glc2",#N/A,FALSE,"GLC";"glc3",#N/A,FALSE,"GLC";"glc4",#N/A,FALSE,"GLC";"glc5",#N/A,FALSE,"GLC"}</definedName>
    <definedName name="BLPH1" hidden="1">#N/A</definedName>
    <definedName name="BLPH2" hidden="1">#N/A</definedName>
    <definedName name="bnju" hidden="1">{"glcbs",#N/A,FALSE,"GLCBS";"glccsbs",#N/A,FALSE,"GLCCSBS";"glcis",#N/A,FALSE,"GLCIS";"glccsis",#N/A,FALSE,"GLCCSIS";"glcrat1",#N/A,FALSE,"GLC-ratios1"}</definedName>
    <definedName name="brt" hidden="1">{#N/A,#N/A,TRUE,"март";#N/A,#N/A,TRUE,"май"}</definedName>
    <definedName name="BuiltIn_Print_Area___0">#REF!</definedName>
    <definedName name="BuiltIn_Print_Titles___0">#REF!</definedName>
    <definedName name="Button_130">"can270398v2t05_Выпуск__реализация__запасы_Таблица"</definedName>
    <definedName name="carlos" hidden="1">{#N/A,"10% Success",FALSE,"Sales Forecast";#N/A,#N/A,FALSE,"Sheet2"}</definedName>
    <definedName name="cbn" hidden="1">[1]Graphdata!$B$11:$F$11</definedName>
    <definedName name="ccc" hidden="1">{#N/A,#N/A,TRUE,"март";#N/A,#N/A,TRUE,"май"}</definedName>
    <definedName name="claudia" hidden="1">{#N/A,"70% Success",FALSE,"Sales Forecast";#N/A,#N/A,FALSE,"Sheet2"}</definedName>
    <definedName name="COMPARE" hidden="1">{"Table A,pg 1",#N/A,FALSE,"Table A-Prov GUR";"Table A,pg 2",#N/A,FALSE,"Table A-Prov GUR"}</definedName>
    <definedName name="CompOt">[0]!CompOt</definedName>
    <definedName name="CompRas">[0]!CompRas</definedName>
    <definedName name="Control" hidden="1">{"'РП (2)'!$A$5:$S$150"}</definedName>
    <definedName name="cu00.UserArea" hidden="1">#N/A</definedName>
    <definedName name="CUSPassword" hidden="1">"MDL238GBWP678SDA16)E^CBC"</definedName>
    <definedName name="cxv" hidden="1">{"konoplin - Личное представление",#N/A,TRUE,"ФинПлан_1кв";"konoplin - Личное представление",#N/A,TRUE,"ФинПлан_2кв"}</definedName>
    <definedName name="d" hidden="1">{#N/A,#N/A,FALSE,"Aging Summary";#N/A,#N/A,FALSE,"Ratio Analysis";#N/A,#N/A,FALSE,"Test 120 Day Accts";#N/A,#N/A,FALSE,"Tickmarks"}</definedName>
    <definedName name="d_r">#REF!</definedName>
    <definedName name="dadadwdwda" hidden="1">{"assets",#N/A,FALSE,"historicBS";"liab",#N/A,FALSE,"historicBS";"is",#N/A,FALSE,"historicIS";"ratios",#N/A,FALSE,"ratios"}</definedName>
    <definedName name="dasd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TA_01" hidden="1">#N/A</definedName>
    <definedName name="DATA_02" hidden="1">#N/A</definedName>
    <definedName name="DATA_03" hidden="1">#N/A</definedName>
    <definedName name="DATA_04" hidden="1">#N/A</definedName>
    <definedName name="DATA_05" hidden="1">#N/A</definedName>
    <definedName name="DATA_06" hidden="1">#N/A</definedName>
    <definedName name="DATA_07" hidden="1">#N/A</definedName>
    <definedName name="DATA_08" hidden="1">#N/A</definedName>
    <definedName name="dddddd" hidden="1">#REF!</definedName>
    <definedName name="dfg" hidden="1">{#N/A,#N/A,FALSE,"Aging Summary";#N/A,#N/A,FALSE,"Ratio Analysis";#N/A,#N/A,FALSE,"Test 120 Day Accts";#N/A,#N/A,FALSE,"Tickmarks"}</definedName>
    <definedName name="dg" hidden="1">{"Area1",#N/A,FALSE,"OREWACC";"Area2",#N/A,FALSE,"OREWACC"}</definedName>
    <definedName name="dgdfg" hidden="1">{"konoplin - Личное представление",#N/A,TRUE,"ФинПлан_1кв";"konoplin - Личное представление",#N/A,TRUE,"ФинПлан_2кв"}</definedName>
    <definedName name="dgh" hidden="1">[1]Graphdata!$B$27:$B$27</definedName>
    <definedName name="DM">[0]!USD/1.701</definedName>
    <definedName name="DMRUR">#REF!</definedName>
    <definedName name="dsfd" hidden="1">{#N/A,#N/A,FALSE,"Aging Summary";#N/A,#N/A,FALSE,"Ratio Analysis";#N/A,#N/A,FALSE,"Test 120 Day Accts";#N/A,#N/A,FALSE,"Tickmarks"}</definedName>
    <definedName name="dsythtr">[0]!dsythtr</definedName>
    <definedName name="DYJ" hidden="1">{"konoplin - Личное представление",#N/A,TRUE,"ФинПлан_1кв";"konoplin - Личное представление",#N/A,TRUE,"ФинПлан_2кв"}</definedName>
    <definedName name="dzo" hidden="1">{"konoplin - Личное представление",#N/A,TRUE,"ФинПлан_1кв";"konoplin - Личное представление",#N/A,TRUE,"ФинПлан_2кв"}</definedName>
    <definedName name="dzoten" hidden="1">{#N/A,#N/A,TRUE,"март";#N/A,#N/A,TRUE,"май"}</definedName>
    <definedName name="ebit">#REF!</definedName>
    <definedName name="ebitda">#REF!</definedName>
    <definedName name="ee">#REF!</definedName>
    <definedName name="efsefsefse" hidden="1">{#N/A,#N/A,FALSE,"Aging Summary";#N/A,#N/A,FALSE,"Ratio Analysis";#N/A,#N/A,FALSE,"Test 120 Day Accts";#N/A,#N/A,FALSE,"Tickmarks"}</definedName>
    <definedName name="egwergerg" hidden="1">#REF!,#REF!,#REF!,#REF!,#REF!</definedName>
    <definedName name="ekcjh" hidden="1">#N/A</definedName>
    <definedName name="erg" hidden="1">{"PRINTME",#N/A,FALSE,"FINAL-10"}</definedName>
    <definedName name="ert" hidden="1">{"konoplin - Личное представление",#N/A,TRUE,"ФинПлан_1кв";"konoplin - Личное представление",#N/A,TRUE,"ФинПлан_2кв"}</definedName>
    <definedName name="esnrc7c1" hidden="1">#N/A</definedName>
    <definedName name="etg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etnteyn" hidden="1">{"konoplin - Личное представление",#N/A,TRUE,"ФинПлан_1кв";"konoplin - Личное представление",#N/A,TRUE,"ФинПлан_2кв"}</definedName>
    <definedName name="etyntnty" hidden="1">{"konoplin - Личное представление",#N/A,TRUE,"ФинПлан_1кв";"konoplin - Личное представление",#N/A,TRUE,"ФинПлан_2кв"}</definedName>
    <definedName name="ew">[0]!ew</definedName>
    <definedName name="export_year">#REF!</definedName>
    <definedName name="f">[0]!f</definedName>
    <definedName name="fad" hidden="1">{#N/A,"70% Success",FALSE,"Sales Forecast";#N/A,#N/A,FALSE,"Sheet2"}</definedName>
    <definedName name="fdjlghjklh" hidden="1">[1]Graphdata!$B$3:$E$3</definedName>
    <definedName name="fff" hidden="1">{#N/A,#N/A,FALSE,"Aging Summary";#N/A,#N/A,FALSE,"Ratio Analysis";#N/A,#N/A,FALSE,"Test 120 Day Accts";#N/A,#N/A,FALSE,"Tickmarks"}</definedName>
    <definedName name="ffff">#REF!</definedName>
    <definedName name="ffrf" hidden="1">{#N/A,#N/A,FALSE,"Расчет вспомогательных"}</definedName>
    <definedName name="fg">[0]!fg</definedName>
    <definedName name="fghj" hidden="1">{#VALUE!,#N/A,FALSE,0}</definedName>
    <definedName name="fgklk" hidden="1">[1]Graphdata!$B$21:$B$21</definedName>
    <definedName name="fjhfhkf" hidden="1">[1]Graphdata!$B$24:$B$24</definedName>
    <definedName name="fkfk" hidden="1">[1]Graphdata!$B$9:$F$9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G">[0]!USD/1.701</definedName>
    <definedName name="gbhkk" hidden="1">{"konoplin - Личное представление",#N/A,TRUE,"ФинПлан_1кв";"konoplin - Личное представление",#N/A,TRUE,"ФинПлан_2кв"}</definedName>
    <definedName name="gdf" hidden="1">{#N/A,#N/A,FALSE,"Aging Summary";#N/A,#N/A,FALSE,"Ratio Analysis";#N/A,#N/A,FALSE,"Test 120 Day Accts";#N/A,#N/A,FALSE,"Tickmarks"}</definedName>
    <definedName name="general_exp." hidden="1">{#N/A,"100% Success",TRUE,"Sales Forecast";#N/A,#N/A,TRUE,"Sheet2"}</definedName>
    <definedName name="gfgggfgf">[0]!gfgggfgf</definedName>
    <definedName name="gfhjgfdh">[0]!gfhjgfdh</definedName>
    <definedName name="gfsahgsdhf" hidden="1">#REF!</definedName>
    <definedName name="gg">#REF!</definedName>
    <definedName name="ggg">#REF!</definedName>
    <definedName name="gh" hidden="1">{"konoplin - Личное представление",#N/A,TRUE,"ФинПлан_1кв";"konoplin - Личное представление",#N/A,TRUE,"ФинПлан_2кв"}</definedName>
    <definedName name="ghd" hidden="1">{#N/A,#N/A,FALSE,"Aging Summary";#N/A,#N/A,FALSE,"Ratio Analysis";#N/A,#N/A,FALSE,"Test 120 Day Accts";#N/A,#N/A,FALSE,"Tickmarks"}</definedName>
    <definedName name="ghggh" hidden="1">{"konoplin - Личное представление",#N/A,TRUE,"ФинПлан_1кв";"konoplin - Личное представление",#N/A,TRUE,"ФинПлан_2кв"}</definedName>
    <definedName name="ghjgfdj">[0]!ghjgfdj</definedName>
    <definedName name="gjhgjg" hidden="1">#REF!</definedName>
    <definedName name="hell" hidden="1">{"Area1",#N/A,FALSE,"OREWACC";"Area2",#N/A,FALSE,"OREWACC"}</definedName>
    <definedName name="helleon" hidden="1">{"Area1",#N/A,FALSE,"OREWACC";"Area2",#N/A,FALSE,"OREWACC"}</definedName>
    <definedName name="Hello" hidden="1">{"Area1",#N/A,FALSE,"OREWACC";"Area2",#N/A,FALSE,"OREWACC"}</definedName>
    <definedName name="hello1" hidden="1">{"Area1",#N/A,FALSE,"OREWACC";"Area2",#N/A,FALSE,"OREWACC"}</definedName>
    <definedName name="hello2" hidden="1">{"Area1",#N/A,FALSE,"OREWACC";"Area2",#N/A,FALSE,"OREWACC"}</definedName>
    <definedName name="hghghghj" hidden="1">#REF!</definedName>
    <definedName name="hgnb" hidden="1">'[8]#ССЫЛКА'!$A$8:$C$98</definedName>
    <definedName name="hgnb1" hidden="1">#REF!</definedName>
    <definedName name="hgnb5" hidden="1">#REF!</definedName>
    <definedName name="hh">[0]!USD/1.701</definedName>
    <definedName name="hhh">#REF!</definedName>
    <definedName name="hjfj" hidden="1">[1]Graphdata!$B$8:$E$8</definedName>
    <definedName name="hjg" hidden="1">{"konoplin - Личное представление",#N/A,TRUE,"ФинПлан_1кв";"konoplin - Личное представление",#N/A,TRUE,"ФинПлан_2кв"}</definedName>
    <definedName name="hjhjghgh" hidden="1">#REF!</definedName>
    <definedName name="hjj" hidden="1">{"glc1",#N/A,FALSE,"GLC";"glc2",#N/A,FALSE,"GLC";"glc3",#N/A,FALSE,"GLC";"glc4",#N/A,FALSE,"GLC";"glc5",#N/A,FALSE,"GLC"}</definedName>
    <definedName name="hlhl" hidden="1">{"PRINTME",#N/A,FALSE,"FINAL-10"}</definedName>
    <definedName name="HTLM" hidden="1">{"'РП (2)'!$A$5:$S$150"}</definedName>
    <definedName name="HTML_CodePage" hidden="1">1251</definedName>
    <definedName name="HTML_Control" hidden="1">{"'январь'!$A$1:$L$124"}</definedName>
    <definedName name="HTML_Description" hidden="1">""</definedName>
    <definedName name="HTML_Email" hidden="1">""</definedName>
    <definedName name="HTML_Header" hidden="1">"январь"</definedName>
    <definedName name="HTML_LastUpdate" hidden="1">"31.08.00"</definedName>
    <definedName name="HTML_LineAfter" hidden="1">FALSE</definedName>
    <definedName name="HTML_LineBefore" hidden="1">FALSE</definedName>
    <definedName name="HTML_Name" hidden="1">"Dmitrieva N.I."</definedName>
    <definedName name="HTML_OBDlg2" hidden="1">TRUE</definedName>
    <definedName name="HTML_OBDlg4" hidden="1">TRUE</definedName>
    <definedName name="HTML_OS" hidden="1">0</definedName>
    <definedName name="HTML_PathFile" hidden="1">"G:\MyHTML.htm"</definedName>
    <definedName name="HTML_PathFileMac" hidden="1">"Macintosh HD:HomePageStuff:New_Home_Page:datafile:histret.html"</definedName>
    <definedName name="HTML_Title" hidden="1">"СВОДКА по сырью"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hujlhl" hidden="1">{#N/A,#N/A,TRUE,"март";#N/A,#N/A,TRUE,"май"}</definedName>
    <definedName name="iii">kk/1.81</definedName>
    <definedName name="INRGR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PER_SHARE_BASIC" hidden="1">"c8869"</definedName>
    <definedName name="IQ_AFFO_PER_SHARE_DILUTED" hidden="1">"c8870"</definedName>
    <definedName name="IQ_AFTER_TAX_INCOME_FDIC" hidden="1">"c6583"</definedName>
    <definedName name="IQ_AGENCY" hidden="1">"c8960"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NAME_AP" hidden="1">"c8921"</definedName>
    <definedName name="IQ_ASSETS_NAME_AP_ABS" hidden="1">"c8940"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M" hidden="1">"c10043"</definedName>
    <definedName name="IQ_AUM_EQUITY_FUNDS" hidden="1">"c10039"</definedName>
    <definedName name="IQ_AUM_FIXED_INCOME_FUNDS" hidden="1">"c10040"</definedName>
    <definedName name="IQ_AUM_MONEY_MARKET_FUNDS" hidden="1">"c10041"</definedName>
    <definedName name="IQ_AUM_OTHER" hidden="1">"c10042"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" hidden="1">"c4455"</definedName>
    <definedName name="IQ_AVG_INDUSTRY_REC_CIQ" hidden="1">"c4984"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APR_FC_UNUSED" hidden="1">"c8353"</definedName>
    <definedName name="IQ_BALANCE_GOODS_APR_FC_UNUSED_UNUSED_UNUSED" hidden="1">"c8353"</definedName>
    <definedName name="IQ_BALANCE_GOODS_APR_UNUSED" hidden="1">"c7473"</definedName>
    <definedName name="IQ_BALANCE_GOODS_APR_UNUSED_UNUSED_UNUSED" hidden="1">"c7473"</definedName>
    <definedName name="IQ_BALANCE_GOODS_FC_UNUSED" hidden="1">"c7693"</definedName>
    <definedName name="IQ_BALANCE_GOODS_FC_UNUSED_UNUSED_UNUSED" hidden="1">"c7693"</definedName>
    <definedName name="IQ_BALANCE_GOODS_POP_FC_UNUSED" hidden="1">"c7913"</definedName>
    <definedName name="IQ_BALANCE_GOODS_POP_FC_UNUSED_UNUSED_UNUSED" hidden="1">"c7913"</definedName>
    <definedName name="IQ_BALANCE_GOODS_POP_UNUSED" hidden="1">"c7033"</definedName>
    <definedName name="IQ_BALANCE_GOODS_POP_UNUSED_UNUSED_UNUSED" hidden="1">"c7033"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NUSED" hidden="1">"c6813"</definedName>
    <definedName name="IQ_BALANCE_GOODS_UNUSED_UNUSED_UNUSED" hidden="1">"c6813"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GOODS_YOY_FC_UNUSED" hidden="1">"c8133"</definedName>
    <definedName name="IQ_BALANCE_GOODS_YOY_FC_UNUSED_UNUSED_UNUSED" hidden="1">"c8133"</definedName>
    <definedName name="IQ_BALANCE_GOODS_YOY_UNUSED" hidden="1">"c7253"</definedName>
    <definedName name="IQ_BALANCE_GOODS_YOY_UNUSED_UNUSED_UNUSED" hidden="1">"c7253"</definedName>
    <definedName name="IQ_BALANCE_SERV_APR_FC_UNUSED" hidden="1">"c8355"</definedName>
    <definedName name="IQ_BALANCE_SERV_APR_FC_UNUSED_UNUSED_UNUSED" hidden="1">"c8355"</definedName>
    <definedName name="IQ_BALANCE_SERV_APR_UNUSED" hidden="1">"c7475"</definedName>
    <definedName name="IQ_BALANCE_SERV_APR_UNUSED_UNUSED_UNUSED" hidden="1">"c7475"</definedName>
    <definedName name="IQ_BALANCE_SERV_FC_UNUSED" hidden="1">"c7695"</definedName>
    <definedName name="IQ_BALANCE_SERV_FC_UNUSED_UNUSED_UNUSED" hidden="1">"c7695"</definedName>
    <definedName name="IQ_BALANCE_SERV_POP_FC_UNUSED" hidden="1">"c7915"</definedName>
    <definedName name="IQ_BALANCE_SERV_POP_FC_UNUSED_UNUSED_UNUSED" hidden="1">"c7915"</definedName>
    <definedName name="IQ_BALANCE_SERV_POP_UNUSED" hidden="1">"c7035"</definedName>
    <definedName name="IQ_BALANCE_SERV_POP_UNUSED_UNUSED_UNUSED" hidden="1">"c7035"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NUSED" hidden="1">"c6815"</definedName>
    <definedName name="IQ_BALANCE_SERV_UNUSED_UNUSED_UNUSED" hidden="1">"c6815"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_YOY_FC_UNUSED" hidden="1">"c8135"</definedName>
    <definedName name="IQ_BALANCE_SERV_YOY_FC_UNUSED_UNUSED_UNUSED" hidden="1">"c8135"</definedName>
    <definedName name="IQ_BALANCE_SERV_YOY_UNUSED" hidden="1">"c7255"</definedName>
    <definedName name="IQ_BALANCE_SERV_YOY_UNUSED_UNUSED_UNUSED" hidden="1">"c7255"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TRADE_APR_FC_UNUSED" hidden="1">"c8357"</definedName>
    <definedName name="IQ_BALANCE_TRADE_APR_FC_UNUSED_UNUSED_UNUSED" hidden="1">"c8357"</definedName>
    <definedName name="IQ_BALANCE_TRADE_APR_UNUSED" hidden="1">"c7477"</definedName>
    <definedName name="IQ_BALANCE_TRADE_APR_UNUSED_UNUSED_UNUSED" hidden="1">"c7477"</definedName>
    <definedName name="IQ_BALANCE_TRADE_FC_UNUSED" hidden="1">"c7697"</definedName>
    <definedName name="IQ_BALANCE_TRADE_FC_UNUSED_UNUSED_UNUSED" hidden="1">"c7697"</definedName>
    <definedName name="IQ_BALANCE_TRADE_POP_FC_UNUSED" hidden="1">"c7917"</definedName>
    <definedName name="IQ_BALANCE_TRADE_POP_FC_UNUSED_UNUSED_UNUSED" hidden="1">"c7917"</definedName>
    <definedName name="IQ_BALANCE_TRADE_POP_UNUSED" hidden="1">"c7037"</definedName>
    <definedName name="IQ_BALANCE_TRADE_POP_UNUSED_UNUSED_UNUSED" hidden="1">"c7037"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NUSED" hidden="1">"c6817"</definedName>
    <definedName name="IQ_BALANCE_TRADE_UNUSED_UNUSED_UNUSED" hidden="1">"c6817"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_TRADE_YOY_FC_UNUSED" hidden="1">"c8137"</definedName>
    <definedName name="IQ_BALANCE_TRADE_YOY_FC_UNUSED_UNUSED_UNUSED" hidden="1">"c8137"</definedName>
    <definedName name="IQ_BALANCE_TRADE_YOY_UNUSED" hidden="1">"c7257"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NCHMARK_YIELD" hidden="1">"c8955"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"c11749"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APR_FC_UNUSED" hidden="1">"c8359"</definedName>
    <definedName name="IQ_BUDGET_BALANCE_APR_FC_UNUSED_UNUSED_UNUSED" hidden="1">"c8359"</definedName>
    <definedName name="IQ_BUDGET_BALANCE_APR_UNUSED" hidden="1">"c7479"</definedName>
    <definedName name="IQ_BUDGET_BALANCE_APR_UNUSED_UNUSED_UNUSED" hidden="1">"c7479"</definedName>
    <definedName name="IQ_BUDGET_BALANCE_FC_UNUSED" hidden="1">"c7699"</definedName>
    <definedName name="IQ_BUDGET_BALANCE_FC_UNUSED_UNUSED_UNUSED" hidden="1">"c7699"</definedName>
    <definedName name="IQ_BUDGET_BALANCE_POP_FC_UNUSED" hidden="1">"c7919"</definedName>
    <definedName name="IQ_BUDGET_BALANCE_POP_FC_UNUSED_UNUSED_UNUSED" hidden="1">"c7919"</definedName>
    <definedName name="IQ_BUDGET_BALANCE_POP_UNUSED" hidden="1">"c7039"</definedName>
    <definedName name="IQ_BUDGET_BALANCE_POP_UNUSED_UNUSED_UNUSED" hidden="1">"c7039"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BALANCE_UNUSED" hidden="1">"c6819"</definedName>
    <definedName name="IQ_BUDGET_BALANCE_UNUSED_UNUSED_UNUSED" hidden="1">"c6819"</definedName>
    <definedName name="IQ_BUDGET_BALANCE_YOY_FC_UNUSED" hidden="1">"c8139"</definedName>
    <definedName name="IQ_BUDGET_BALANCE_YOY_FC_UNUSED_UNUSED_UNUSED" hidden="1">"c8139"</definedName>
    <definedName name="IQ_BUDGET_BALANCE_YOY_UNUSED" hidden="1">"c7259"</definedName>
    <definedName name="IQ_BUDGET_BALANCE_YOY_UNUSED_UNUSED_UNUSED" hidden="1">"c7259"</definedName>
    <definedName name="IQ_BUDGET_RECEIPTS_APR_FC_UNUSED" hidden="1">"c8361"</definedName>
    <definedName name="IQ_BUDGET_RECEIPTS_APR_FC_UNUSED_UNUSED_UNUSED" hidden="1">"c8361"</definedName>
    <definedName name="IQ_BUDGET_RECEIPTS_APR_UNUSED" hidden="1">"c7481"</definedName>
    <definedName name="IQ_BUDGET_RECEIPTS_APR_UNUSED_UNUSED_UNUSED" hidden="1">"c7481"</definedName>
    <definedName name="IQ_BUDGET_RECEIPTS_FC_UNUSED" hidden="1">"c7701"</definedName>
    <definedName name="IQ_BUDGET_RECEIPTS_FC_UNUSED_UNUSED_UNUSED" hidden="1">"c7701"</definedName>
    <definedName name="IQ_BUDGET_RECEIPTS_POP_FC_UNUSED" hidden="1">"c7921"</definedName>
    <definedName name="IQ_BUDGET_RECEIPTS_POP_FC_UNUSED_UNUSED_UNUSED" hidden="1">"c7921"</definedName>
    <definedName name="IQ_BUDGET_RECEIPTS_POP_UNUSED" hidden="1">"c7041"</definedName>
    <definedName name="IQ_BUDGET_RECEIPTS_POP_UNUSED_UNUSED_UNUSED" hidden="1">"c7041"</definedName>
    <definedName name="IQ_BUDGET_RECEIPTS_UNUSED" hidden="1">"c6821"</definedName>
    <definedName name="IQ_BUDGET_RECEIPTS_UNUSED_UNUSED_UNUSED" hidden="1">"c6821"</definedName>
    <definedName name="IQ_BUDGET_RECEIPTS_YOY_FC_UNUSED" hidden="1">"c8141"</definedName>
    <definedName name="IQ_BUDGET_RECEIPTS_YOY_FC_UNUSED_UNUSED_UNUSED" hidden="1">"c8141"</definedName>
    <definedName name="IQ_BUDGET_RECEIPTS_YOY_UNUSED" hidden="1">"c7261"</definedName>
    <definedName name="IQ_BUDGET_RECEIPTS_YOY_UNUSED_UNUSED_UNUSED" hidden="1">"c7261"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CIQ" hidden="1">"c5068"</definedName>
    <definedName name="IQ_BV_OVER_SHARES" hidden="1">"c1349"</definedName>
    <definedName name="IQ_BV_SHARE" hidden="1">"c100"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Q_EST_REUT" hidden="1">"c6800"</definedName>
    <definedName name="IQ_CAL_Y" hidden="1">"c102"</definedName>
    <definedName name="IQ_CAL_Y_EST" hidden="1">"c6797"</definedName>
    <definedName name="IQ_CAL_Y_EST_CIQ" hidden="1">"c6809"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" hidden="1">"c4154"</definedName>
    <definedName name="IQ_CASH_FLOW_ACT_OR_EST_CIQ" hidden="1">"c4566"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NET" hidden="1">"c12753"</definedName>
    <definedName name="IQ_CASH_INTEREST_OPER" hidden="1">"c6293"</definedName>
    <definedName name="IQ_CASH_INTEREST_RECEIVED" hidden="1">"c12754"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P" hidden="1">"c8888"</definedName>
    <definedName name="IQ_CASH_OPER_AP_ABS" hidden="1">"c8907"</definedName>
    <definedName name="IQ_CASH_OPER_NAME_AP" hidden="1">"c8926"</definedName>
    <definedName name="IQ_CASH_OPER_NAME_AP_ABS" hidden="1">"c8945"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APR_FC_UNUSED" hidden="1">"c8500"</definedName>
    <definedName name="IQ_CHANGE_INVENT_REAL_APR_FC_UNUSED_UNUSED_UNUSED" hidden="1">"c8500"</definedName>
    <definedName name="IQ_CHANGE_INVENT_REAL_APR_UNUSED" hidden="1">"c7620"</definedName>
    <definedName name="IQ_CHANGE_INVENT_REAL_APR_UNUSED_UNUSED_UNUSED" hidden="1">"c7620"</definedName>
    <definedName name="IQ_CHANGE_INVENT_REAL_FC_UNUSED" hidden="1">"c7840"</definedName>
    <definedName name="IQ_CHANGE_INVENT_REAL_FC_UNUSED_UNUSED_UNUSED" hidden="1">"c7840"</definedName>
    <definedName name="IQ_CHANGE_INVENT_REAL_POP_FC_UNUSED" hidden="1">"c8060"</definedName>
    <definedName name="IQ_CHANGE_INVENT_REAL_POP_FC_UNUSED_UNUSED_UNUSED" hidden="1">"c8060"</definedName>
    <definedName name="IQ_CHANGE_INVENT_REAL_POP_UNUSED" hidden="1">"c7180"</definedName>
    <definedName name="IQ_CHANGE_INVENT_REAL_POP_UNUSED_UNUSED_UNUSED" hidden="1">"c7180"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NUSED" hidden="1">"c6960"</definedName>
    <definedName name="IQ_CHANGE_INVENT_REAL_UNUSED_UNUSED_UNUSED" hidden="1">"c6960"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REAL_YOY_FC_UNUSED" hidden="1">"c8280"</definedName>
    <definedName name="IQ_CHANGE_INVENT_REAL_YOY_FC_UNUSED_UNUSED_UNUSED" hidden="1">"c8280"</definedName>
    <definedName name="IQ_CHANGE_INVENT_REAL_YOY_UNUSED" hidden="1">"c7400"</definedName>
    <definedName name="IQ_CHANGE_INVENT_REAL_YOY_UNUSED_UNUSED_UNUSED" hidden="1">"c7400"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ATERAL_TYPE" hidden="1">"c8954"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OANS" hidden="1">"c223"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RACTS_OTHER_COMMODITIES_EQUITIES._FDIC" hidden="1">"c6522"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" hidden="1">"c8381"</definedName>
    <definedName name="IQ_CORP_GOODS_PRICE_INDEX_APR_FC_UNUSED_UNUSED_UNUSED" hidden="1">"c8381"</definedName>
    <definedName name="IQ_CORP_GOODS_PRICE_INDEX_APR_UNUSED" hidden="1">"c7501"</definedName>
    <definedName name="IQ_CORP_GOODS_PRICE_INDEX_APR_UNUSED_UNUSED_UNUSED" hidden="1">"c7501"</definedName>
    <definedName name="IQ_CORP_GOODS_PRICE_INDEX_FC_UNUSED" hidden="1">"c7721"</definedName>
    <definedName name="IQ_CORP_GOODS_PRICE_INDEX_FC_UNUSED_UNUSED_UNUSED" hidden="1">"c7721"</definedName>
    <definedName name="IQ_CORP_GOODS_PRICE_INDEX_POP_FC_UNUSED" hidden="1">"c7941"</definedName>
    <definedName name="IQ_CORP_GOODS_PRICE_INDEX_POP_FC_UNUSED_UNUSED_UNUSED" hidden="1">"c7941"</definedName>
    <definedName name="IQ_CORP_GOODS_PRICE_INDEX_POP_UNUSED" hidden="1">"c7061"</definedName>
    <definedName name="IQ_CORP_GOODS_PRICE_INDEX_POP_UNUSED_UNUSED_UNUSED" hidden="1">"c7061"</definedName>
    <definedName name="IQ_CORP_GOODS_PRICE_INDEX_UNUSED" hidden="1">"c6841"</definedName>
    <definedName name="IQ_CORP_GOODS_PRICE_INDEX_UNUSED_UNUSED_UNUSED" hidden="1">"c6841"</definedName>
    <definedName name="IQ_CORP_GOODS_PRICE_INDEX_YOY_FC_UNUSED" hidden="1">"c8161"</definedName>
    <definedName name="IQ_CORP_GOODS_PRICE_INDEX_YOY_FC_UNUSED_UNUSED_UNUSED" hidden="1">"c8161"</definedName>
    <definedName name="IQ_CORP_GOODS_PRICE_INDEX_YOY_UNUSED" hidden="1">"c7281"</definedName>
    <definedName name="IQ_CORP_GOODS_PRICE_INDEX_YOY_UNUSED_UNUSED_UNUSED" hidden="1">"c7281"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UPON_FORMULA" hidden="1">"c8965"</definedName>
    <definedName name="IQ_COVERED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EXPOSURE" hidden="1">"c10038"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" hidden="1">"c8387"</definedName>
    <definedName name="IQ_CURR_ACCT_BALANCE_APR_FC_UNUSED_UNUSED_UNUSED" hidden="1">"c8387"</definedName>
    <definedName name="IQ_CURR_ACCT_BALANCE_APR_UNUSED" hidden="1">"c7507"</definedName>
    <definedName name="IQ_CURR_ACCT_BALANCE_APR_UNUSED_UNUSED_UNUSED" hidden="1">"c7507"</definedName>
    <definedName name="IQ_CURR_ACCT_BALANCE_FC_UNUSED" hidden="1">"c7727"</definedName>
    <definedName name="IQ_CURR_ACCT_BALANCE_FC_UNUSED_UNUSED_UNUSED" hidden="1">"c7727"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POP_FC_UNUSED" hidden="1">"c7947"</definedName>
    <definedName name="IQ_CURR_ACCT_BALANCE_POP_FC_UNUSED_UNUSED_UNUSED" hidden="1">"c7947"</definedName>
    <definedName name="IQ_CURR_ACCT_BALANCE_POP_UNUSED" hidden="1">"c7067"</definedName>
    <definedName name="IQ_CURR_ACCT_BALANCE_POP_UNUSED_UNUSED_UNUSED" hidden="1">"c7067"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NUSED" hidden="1">"c6847"</definedName>
    <definedName name="IQ_CURR_ACCT_BALANCE_UNUSED_UNUSED_UNUSED" hidden="1">"c6847"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BALANCE_YOY_FC_UNUSED" hidden="1">"c8167"</definedName>
    <definedName name="IQ_CURR_ACCT_BALANCE_YOY_FC_UNUSED_UNUSED_UNUSED" hidden="1">"c8167"</definedName>
    <definedName name="IQ_CURR_ACCT_BALANCE_YOY_UNUSED" hidden="1">"c7287"</definedName>
    <definedName name="IQ_CURR_ACCT_BALANCE_YOY_UNUSED_UNUSED_UNUSED" hidden="1">"c7287"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DELAY" hidden="1">"c8963"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CIQ" hidden="1">"c4767"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V_AMOUNT" hidden="1">"c3041"</definedName>
    <definedName name="IQ_DIV_PAYMENT_DATE" hidden="1">"c2205"</definedName>
    <definedName name="IQ_DIV_PAYMENT_TYPE" hidden="1">"c12752"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COVERAGE_NET_CHARGE_OFFS_FDIC" hidden="1">"c6735"</definedName>
    <definedName name="IQ_EARNINGS_PERIOD_COVERED" hidden="1">"c9958"</definedName>
    <definedName name="IQ_EARNINGS_PERIOD_GROUP" hidden="1">"c9944"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GW_ACT_OR_EST" hidden="1">"c4306"</definedName>
    <definedName name="IQ_EBIT_INT" hidden="1">"c360"</definedName>
    <definedName name="IQ_EBIT_MARGIN" hidden="1">"c359"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GW_ACT_OR_EST" hidden="1">"c4320"</definedName>
    <definedName name="IQ_EBIT_SBC_GW_ACT_OR_EST_CIQ" hidden="1">"c4845"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REUT" hidden="1">"c3640"</definedName>
    <definedName name="IQ_EBITDA_EXCL_SBC" hidden="1">"c3081"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GW_ACT_OR_EST" hidden="1">"c4354"</definedName>
    <definedName name="IQ_EBT_SBC_GW_ACT_OR_EST_CIQ" hidden="1">"c4879"</definedName>
    <definedName name="IQ_EBT_SUBTOTAL_AP" hidden="1">"c8982"</definedName>
    <definedName name="IQ_EBT_UTI" hidden="1">"c390"</definedName>
    <definedName name="IQ_ECO_METRIC_6825_UNUSED" hidden="1">"c6825"</definedName>
    <definedName name="IQ_ECO_METRIC_6825_UNUSED_UNUSED_UNUSED" hidden="1">"c6825"</definedName>
    <definedName name="IQ_ECO_METRIC_6839_UNUSED" hidden="1">"c6839"</definedName>
    <definedName name="IQ_ECO_METRIC_6839_UNUSED_UNUSED_UNUSED" hidden="1">"c6839"</definedName>
    <definedName name="IQ_ECO_METRIC_6896_UNUSED" hidden="1">"c6896"</definedName>
    <definedName name="IQ_ECO_METRIC_6896_UNUSED_UNUSED_UNUSED" hidden="1">"c6896"</definedName>
    <definedName name="IQ_ECO_METRIC_6897_UNUSED" hidden="1">"c6897"</definedName>
    <definedName name="IQ_ECO_METRIC_6897_UNUSED_UNUSED_UNUSED" hidden="1">"c6897"</definedName>
    <definedName name="IQ_ECO_METRIC_6927" hidden="1">"c6927"</definedName>
    <definedName name="IQ_ECO_METRIC_6988_UNUSED" hidden="1">"c6988"</definedName>
    <definedName name="IQ_ECO_METRIC_6988_UNUSED_UNUSED_UNUSED" hidden="1">"c6988"</definedName>
    <definedName name="IQ_ECO_METRIC_7045_UNUSED" hidden="1">"c7045"</definedName>
    <definedName name="IQ_ECO_METRIC_7045_UNUSED_UNUSED_UNUSED" hidden="1">"c7045"</definedName>
    <definedName name="IQ_ECO_METRIC_7059_UNUSED" hidden="1">"c7059"</definedName>
    <definedName name="IQ_ECO_METRIC_7059_UNUSED_UNUSED_UNUSED" hidden="1">"c7059"</definedName>
    <definedName name="IQ_ECO_METRIC_7116_UNUSED" hidden="1">"c7116"</definedName>
    <definedName name="IQ_ECO_METRIC_7116_UNUSED_UNUSED_UNUSED" hidden="1">"c7116"</definedName>
    <definedName name="IQ_ECO_METRIC_7117_UNUSED" hidden="1">"c7117"</definedName>
    <definedName name="IQ_ECO_METRIC_7117_UNUSED_UNUSED_UNUSED" hidden="1">"c7117"</definedName>
    <definedName name="IQ_ECO_METRIC_7147" hidden="1">"c7147"</definedName>
    <definedName name="IQ_ECO_METRIC_7208_UNUSED" hidden="1">"c7208"</definedName>
    <definedName name="IQ_ECO_METRIC_7208_UNUSED_UNUSED_UNUSED" hidden="1">"c7208"</definedName>
    <definedName name="IQ_ECO_METRIC_7265_UNUSED" hidden="1">"c7265"</definedName>
    <definedName name="IQ_ECO_METRIC_7265_UNUSED_UNUSED_UNUSED" hidden="1">"c7265"</definedName>
    <definedName name="IQ_ECO_METRIC_7279_UNUSED" hidden="1">"c7279"</definedName>
    <definedName name="IQ_ECO_METRIC_7279_UNUSED_UNUSED_UNUSED" hidden="1">"c7279"</definedName>
    <definedName name="IQ_ECO_METRIC_7336_UNUSED" hidden="1">"c7336"</definedName>
    <definedName name="IQ_ECO_METRIC_7336_UNUSED_UNUSED_UNUSED" hidden="1">"c7336"</definedName>
    <definedName name="IQ_ECO_METRIC_7337_UNUSED" hidden="1">"c7337"</definedName>
    <definedName name="IQ_ECO_METRIC_7337_UNUSED_UNUSED_UNUSED" hidden="1">"c7337"</definedName>
    <definedName name="IQ_ECO_METRIC_7367" hidden="1">"c7367"</definedName>
    <definedName name="IQ_ECO_METRIC_7428_UNUSED" hidden="1">"c7428"</definedName>
    <definedName name="IQ_ECO_METRIC_7428_UNUSED_UNUSED_UNUSED" hidden="1">"c7428"</definedName>
    <definedName name="IQ_ECO_METRIC_7556_UNUSED" hidden="1">"c7556"</definedName>
    <definedName name="IQ_ECO_METRIC_7556_UNUSED_UNUSED_UNUSED" hidden="1">"c7556"</definedName>
    <definedName name="IQ_ECO_METRIC_7557_UNUSED" hidden="1">"c7557"</definedName>
    <definedName name="IQ_ECO_METRIC_7557_UNUSED_UNUSED_UNUSED" hidden="1">"c7557"</definedName>
    <definedName name="IQ_ECO_METRIC_7587" hidden="1">"c7587"</definedName>
    <definedName name="IQ_ECO_METRIC_7648_UNUSED" hidden="1">"c7648"</definedName>
    <definedName name="IQ_ECO_METRIC_7648_UNUSED_UNUSED_UNUSED" hidden="1">"c7648"</definedName>
    <definedName name="IQ_ECO_METRIC_7704" hidden="1">"c7704"</definedName>
    <definedName name="IQ_ECO_METRIC_7705_UNUSED" hidden="1">"c7705"</definedName>
    <definedName name="IQ_ECO_METRIC_7705_UNUSED_UNUSED_UNUSED" hidden="1">"c7705"</definedName>
    <definedName name="IQ_ECO_METRIC_7706" hidden="1">"c7706"</definedName>
    <definedName name="IQ_ECO_METRIC_7718" hidden="1">"c7718"</definedName>
    <definedName name="IQ_ECO_METRIC_7719_UNUSED" hidden="1">"c7719"</definedName>
    <definedName name="IQ_ECO_METRIC_7719_UNUSED_UNUSED_UNUSED" hidden="1">"c7719"</definedName>
    <definedName name="IQ_ECO_METRIC_7776_UNUSED" hidden="1">"c7776"</definedName>
    <definedName name="IQ_ECO_METRIC_7776_UNUSED_UNUSED_UNUSED" hidden="1">"c7776"</definedName>
    <definedName name="IQ_ECO_METRIC_7777_UNUSED" hidden="1">"c7777"</definedName>
    <definedName name="IQ_ECO_METRIC_7777_UNUSED_UNUSED_UNUSED" hidden="1">"c7777"</definedName>
    <definedName name="IQ_ECO_METRIC_7807" hidden="1">"c7807"</definedName>
    <definedName name="IQ_ECO_METRIC_7811" hidden="1">"c7811"</definedName>
    <definedName name="IQ_ECO_METRIC_7868_UNUSED" hidden="1">"c7868"</definedName>
    <definedName name="IQ_ECO_METRIC_7868_UNUSED_UNUSED_UNUSED" hidden="1">"c7868"</definedName>
    <definedName name="IQ_ECO_METRIC_7873" hidden="1">"c7873"</definedName>
    <definedName name="IQ_ECO_METRIC_7924" hidden="1">"c7924"</definedName>
    <definedName name="IQ_ECO_METRIC_7925_UNUSED" hidden="1">"c7925"</definedName>
    <definedName name="IQ_ECO_METRIC_7925_UNUSED_UNUSED_UNUSED" hidden="1">"c7925"</definedName>
    <definedName name="IQ_ECO_METRIC_7926" hidden="1">"c7926"</definedName>
    <definedName name="IQ_ECO_METRIC_7938" hidden="1">"c7938"</definedName>
    <definedName name="IQ_ECO_METRIC_7939_UNUSED" hidden="1">"c7939"</definedName>
    <definedName name="IQ_ECO_METRIC_7939_UNUSED_UNUSED_UNUSED" hidden="1">"c7939"</definedName>
    <definedName name="IQ_ECO_METRIC_7996_UNUSED" hidden="1">"c7996"</definedName>
    <definedName name="IQ_ECO_METRIC_7996_UNUSED_UNUSED_UNUSED" hidden="1">"c7996"</definedName>
    <definedName name="IQ_ECO_METRIC_7997_UNUSED" hidden="1">"c7997"</definedName>
    <definedName name="IQ_ECO_METRIC_7997_UNUSED_UNUSED_UNUSED" hidden="1">"c7997"</definedName>
    <definedName name="IQ_ECO_METRIC_8027" hidden="1">"c8027"</definedName>
    <definedName name="IQ_ECO_METRIC_8031" hidden="1">"c8031"</definedName>
    <definedName name="IQ_ECO_METRIC_8088_UNUSED" hidden="1">"c8088"</definedName>
    <definedName name="IQ_ECO_METRIC_8088_UNUSED_UNUSED_UNUSED" hidden="1">"c8088"</definedName>
    <definedName name="IQ_ECO_METRIC_8093" hidden="1">"c8093"</definedName>
    <definedName name="IQ_ECO_METRIC_8144" hidden="1">"c8144"</definedName>
    <definedName name="IQ_ECO_METRIC_8145_UNUSED" hidden="1">"c8145"</definedName>
    <definedName name="IQ_ECO_METRIC_8145_UNUSED_UNUSED_UNUSED" hidden="1">"c8145"</definedName>
    <definedName name="IQ_ECO_METRIC_8146" hidden="1">"c8146"</definedName>
    <definedName name="IQ_ECO_METRIC_8158" hidden="1">"c8158"</definedName>
    <definedName name="IQ_ECO_METRIC_8159_UNUSED" hidden="1">"c8159"</definedName>
    <definedName name="IQ_ECO_METRIC_8159_UNUSED_UNUSED_UNUSED" hidden="1">"c8159"</definedName>
    <definedName name="IQ_ECO_METRIC_8216_UNUSED" hidden="1">"c8216"</definedName>
    <definedName name="IQ_ECO_METRIC_8216_UNUSED_UNUSED_UNUSED" hidden="1">"c8216"</definedName>
    <definedName name="IQ_ECO_METRIC_8217_UNUSED" hidden="1">"c8217"</definedName>
    <definedName name="IQ_ECO_METRIC_8217_UNUSED_UNUSED_UNUSED" hidden="1">"c8217"</definedName>
    <definedName name="IQ_ECO_METRIC_8247" hidden="1">"c8247"</definedName>
    <definedName name="IQ_ECO_METRIC_8251" hidden="1">"c8251"</definedName>
    <definedName name="IQ_ECO_METRIC_8308_UNUSED" hidden="1">"c8308"</definedName>
    <definedName name="IQ_ECO_METRIC_8308_UNUSED_UNUSED_UNUSED" hidden="1">"c8308"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36_UNUSED" hidden="1">"c8436"</definedName>
    <definedName name="IQ_ECO_METRIC_8436_UNUSED_UNUSED_UNUSED" hidden="1">"c8436"</definedName>
    <definedName name="IQ_ECO_METRIC_8437_UNUSED" hidden="1">"c8437"</definedName>
    <definedName name="IQ_ECO_METRIC_8437_UNUSED_UNUSED_UNUSED" hidden="1">"c8437"</definedName>
    <definedName name="IQ_ECO_METRIC_8467" hidden="1">"c8467"</definedName>
    <definedName name="IQ_ECO_METRIC_8471" hidden="1">"c8471"</definedName>
    <definedName name="IQ_ECO_METRIC_8528_UNUSED" hidden="1">"c8528"</definedName>
    <definedName name="IQ_ECO_METRIC_8528_UNUSED_UNUSED_UNUSED" hidden="1">"c8528"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ECTIVE_DATE" hidden="1">"c8966"</definedName>
    <definedName name="IQ_EFFICIENCY_RATIO" hidden="1">"c391"</definedName>
    <definedName name="IQ_EFFICIENCY_RATIO_FDIC" hidden="1">"c6736"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NTERPRISE_VALUE" hidden="1">"c1348"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AP" hidden="1">"c8880"</definedName>
    <definedName name="IQ_EPS_AP_ABS" hidden="1">"c8899"</definedName>
    <definedName name="IQ_EPS_EST" hidden="1">"c399"</definedName>
    <definedName name="IQ_EPS_EST_CIQ" hidden="1">"c4994"</definedName>
    <definedName name="IQ_EPS_EST_REUT" hidden="1">"c5453"</definedName>
    <definedName name="IQ_EPS_GW_ACT_OR_EST_CIQ" hidden="1">"c5066"</definedName>
    <definedName name="IQ_EPS_GW_EST" hidden="1">"c1737"</definedName>
    <definedName name="IQ_EPS_GW_EST_CIQ" hidden="1">"c4723"</definedName>
    <definedName name="IQ_EPS_GW_EST_REUT" hidden="1">"c5389"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AME_AP" hidden="1">"c8918"</definedName>
    <definedName name="IQ_EPS_NAME_AP_ABS" hidden="1">"c8937"</definedName>
    <definedName name="IQ_EPS_NORM" hidden="1">"c1902"</definedName>
    <definedName name="IQ_EPS_NORM_EST" hidden="1">"c2226"</definedName>
    <definedName name="IQ_EPS_NORM_EST_CIQ" hidden="1">"c4667"</definedName>
    <definedName name="IQ_EPS_NORM_EST_REUT" hidden="1">"c5326"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REPORT_ACT_OR_EST_CIQ" hidden="1">"c5067"</definedName>
    <definedName name="IQ_EPS_REPORTED_EST" hidden="1">"c1744"</definedName>
    <definedName name="IQ_EPS_REPORTED_EST_CIQ" hidden="1">"c4730"</definedName>
    <definedName name="IQ_EPS_REPORTED_EST_REUT" hidden="1">"c5396"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GW_ACT_OR_EST" hidden="1">"c4380"</definedName>
    <definedName name="IQ_EPS_SBC_GW_ACT_OR_EST_CIQ" hidden="1">"c4905"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AP" hidden="1">"c8887"</definedName>
    <definedName name="IQ_EQUITY_AP_ABS" hidden="1">"c8906"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NAME_AP" hidden="1">"c8925"</definedName>
    <definedName name="IQ_EQUITY_NAME_AP_ABS" hidden="1">"c8944"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" hidden="1">"c1648"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EPS_DIFF" hidden="1">"c1864"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5YR" hidden="1">"c1655"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LOW" hidden="1">"c1658"</definedName>
    <definedName name="IQ_EST_EPS_GROWTH_5YR_LOW_CIQ" hidden="1">"c4664"</definedName>
    <definedName name="IQ_EST_EPS_GROWTH_5YR_MEDIAN" hidden="1">"c1656"</definedName>
    <definedName name="IQ_EST_EPS_GROWTH_5YR_MEDIAN_CIQ" hidden="1">"c5480"</definedName>
    <definedName name="IQ_EST_EPS_GROWTH_5YR_NUM" hidden="1">"c1659"</definedName>
    <definedName name="IQ_EST_EPS_GROWTH_5YR_NUM_CIQ" hidden="1">"c4665"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FOOTNOTE" hidden="1">"c4540"</definedName>
    <definedName name="IQ_EST_FOOTNOTE_CIQ" hidden="1">"c12022"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ENSES_AP" hidden="1">"c8875"</definedName>
    <definedName name="IQ_EXPENSES_AP_ABS" hidden="1">"c8894"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APR_FC_UNUSED" hidden="1">"c8401"</definedName>
    <definedName name="IQ_EXPORTS_APR_FC_UNUSED_UNUSED_UNUSED" hidden="1">"c8401"</definedName>
    <definedName name="IQ_EXPORTS_APR_UNUSED" hidden="1">"c7521"</definedName>
    <definedName name="IQ_EXPORTS_APR_UNUSED_UNUSED_UNUSED" hidden="1">"c7521"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FC_UNUSED" hidden="1">"c7741"</definedName>
    <definedName name="IQ_EXPORTS_FC_UNUSED_UNUSED_UNUSED" hidden="1">"c7741"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APR_FC_UNUSED" hidden="1">"c8512"</definedName>
    <definedName name="IQ_EXPORTS_GOODS_REAL_SAAR_APR_FC_UNUSED_UNUSED_UNUSED" hidden="1">"c8512"</definedName>
    <definedName name="IQ_EXPORTS_GOODS_REAL_SAAR_APR_UNUSED" hidden="1">"c7632"</definedName>
    <definedName name="IQ_EXPORTS_GOODS_REAL_SAAR_APR_UNUSED_UNUSED_UNUSED" hidden="1">"c7632"</definedName>
    <definedName name="IQ_EXPORTS_GOODS_REAL_SAAR_FC_UNUSED" hidden="1">"c7852"</definedName>
    <definedName name="IQ_EXPORTS_GOODS_REAL_SAAR_FC_UNUSED_UNUSED_UNUSED" hidden="1">"c7852"</definedName>
    <definedName name="IQ_EXPORTS_GOODS_REAL_SAAR_POP" hidden="1">"c11931"</definedName>
    <definedName name="IQ_EXPORTS_GOODS_REAL_SAAR_POP_FC_UNUSED" hidden="1">"c8072"</definedName>
    <definedName name="IQ_EXPORTS_GOODS_REAL_SAAR_POP_FC_UNUSED_UNUSED_UNUSED" hidden="1">"c8072"</definedName>
    <definedName name="IQ_EXPORTS_GOODS_REAL_SAAR_POP_UNUSED" hidden="1">"c7192"</definedName>
    <definedName name="IQ_EXPORTS_GOODS_REAL_SAAR_POP_UNUSED_UNUSED_UNUSED" hidden="1">"c7192"</definedName>
    <definedName name="IQ_EXPORTS_GOODS_REAL_SAAR_UNUSED" hidden="1">"c6972"</definedName>
    <definedName name="IQ_EXPORTS_GOODS_REAL_SAAR_UNUSED_UNUSED_UNUSED" hidden="1">"c6972"</definedName>
    <definedName name="IQ_EXPORTS_GOODS_REAL_SAAR_YOY" hidden="1">"c11932"</definedName>
    <definedName name="IQ_EXPORTS_GOODS_REAL_SAAR_YOY_FC_UNUSED" hidden="1">"c8292"</definedName>
    <definedName name="IQ_EXPORTS_GOODS_REAL_SAAR_YOY_FC_UNUSED_UNUSED_UNUSED" hidden="1">"c8292"</definedName>
    <definedName name="IQ_EXPORTS_GOODS_REAL_SAAR_YOY_UNUSED" hidden="1">"c7412"</definedName>
    <definedName name="IQ_EXPORTS_GOODS_REAL_SAAR_YOY_UNUSED_UNUSED_UNUSED" hidden="1">"c7412"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POP_FC_UNUSED" hidden="1">"c7961"</definedName>
    <definedName name="IQ_EXPORTS_POP_FC_UNUSED_UNUSED_UNUSED" hidden="1">"c7961"</definedName>
    <definedName name="IQ_EXPORTS_POP_UNUSED" hidden="1">"c7081"</definedName>
    <definedName name="IQ_EXPORTS_POP_UNUSED_UNUSED_UNUSED" hidden="1">"c7081"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APR_FC_UNUSED" hidden="1">"c8516"</definedName>
    <definedName name="IQ_EXPORTS_SERVICES_REAL_SAAR_APR_FC_UNUSED_UNUSED_UNUSED" hidden="1">"c8516"</definedName>
    <definedName name="IQ_EXPORTS_SERVICES_REAL_SAAR_APR_UNUSED" hidden="1">"c7636"</definedName>
    <definedName name="IQ_EXPORTS_SERVICES_REAL_SAAR_APR_UNUSED_UNUSED_UNUSED" hidden="1">"c7636"</definedName>
    <definedName name="IQ_EXPORTS_SERVICES_REAL_SAAR_FC_UNUSED" hidden="1">"c7856"</definedName>
    <definedName name="IQ_EXPORTS_SERVICES_REAL_SAAR_FC_UNUSED_UNUSED_UNUSED" hidden="1">"c7856"</definedName>
    <definedName name="IQ_EXPORTS_SERVICES_REAL_SAAR_POP" hidden="1">"c11935"</definedName>
    <definedName name="IQ_EXPORTS_SERVICES_REAL_SAAR_POP_FC_UNUSED" hidden="1">"c8076"</definedName>
    <definedName name="IQ_EXPORTS_SERVICES_REAL_SAAR_POP_FC_UNUSED_UNUSED_UNUSED" hidden="1">"c8076"</definedName>
    <definedName name="IQ_EXPORTS_SERVICES_REAL_SAAR_POP_UNUSED" hidden="1">"c7196"</definedName>
    <definedName name="IQ_EXPORTS_SERVICES_REAL_SAAR_POP_UNUSED_UNUSED_UNUSED" hidden="1">"c7196"</definedName>
    <definedName name="IQ_EXPORTS_SERVICES_REAL_SAAR_UNUSED" hidden="1">"c6976"</definedName>
    <definedName name="IQ_EXPORTS_SERVICES_REAL_SAAR_UNUSED_UNUSED_UNUSED" hidden="1">"c6976"</definedName>
    <definedName name="IQ_EXPORTS_SERVICES_REAL_SAAR_YOY" hidden="1">"c11936"</definedName>
    <definedName name="IQ_EXPORTS_SERVICES_REAL_SAAR_YOY_FC_UNUSED" hidden="1">"c8296"</definedName>
    <definedName name="IQ_EXPORTS_SERVICES_REAL_SAAR_YOY_FC_UNUSED_UNUSED_UNUSED" hidden="1">"c8296"</definedName>
    <definedName name="IQ_EXPORTS_SERVICES_REAL_SAAR_YOY_UNUSED" hidden="1">"c7416"</definedName>
    <definedName name="IQ_EXPORTS_SERVICES_REAL_SAAR_YOY_UNUSED_UNUSED_UNUSED" hidden="1">"c7416"</definedName>
    <definedName name="IQ_EXPORTS_SERVICES_REAL_YOY" hidden="1">"c7417"</definedName>
    <definedName name="IQ_EXPORTS_SERVICES_REAL_YOY_FC" hidden="1">"c8297"</definedName>
    <definedName name="IQ_EXPORTS_UNUSED" hidden="1">"c6861"</definedName>
    <definedName name="IQ_EXPORTS_UNUSED_UNUSED_UNUSED" hidden="1">"c6861"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PORTS_YOY_FC_UNUSED" hidden="1">"c8181"</definedName>
    <definedName name="IQ_EXPORTS_YOY_FC_UNUSED_UNUSED_UNUSED" hidden="1">"c8181"</definedName>
    <definedName name="IQ_EXPORTS_YOY_UNUSED" hidden="1">"c7301"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D" hidden="1">"c8757"</definedName>
    <definedName name="IQ_FAD_PAYOUT_RATIO" hidden="1">"c8872"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DJ_ACT_OR_EST" hidden="1">"c4435"</definedName>
    <definedName name="IQ_FFO_ADJ_ACT_OR_EST_CIQ" hidden="1">"c4960"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" hidden="1">"c4446"</definedName>
    <definedName name="IQ_FFO_SHARE_ACT_OR_EST_CIQ" hidden="1">"c4971"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"c11753"</definedName>
    <definedName name="IQ_FINANCING_OBLIG_NON_CURRENT" hidden="1">"c11754"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Q_EST_REUT" hidden="1">"c6798"</definedName>
    <definedName name="IQ_FISCAL_Y" hidden="1">"c441"</definedName>
    <definedName name="IQ_FISCAL_Y_EST" hidden="1">"c6795"</definedName>
    <definedName name="IQ_FISCAL_Y_EST_CIQ" hidden="1">"c6807"</definedName>
    <definedName name="IQ_FISCAL_Y_EST_REUT" hidden="1">"c6799"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_FREQUENCY" hidden="1">"c8964"</definedName>
    <definedName name="IQ_FIXED_ASSET_TURNS" hidden="1">"c445"</definedName>
    <definedName name="IQ_FIXED_INVEST_APR_FC_UNUSED" hidden="1">"c8410"</definedName>
    <definedName name="IQ_FIXED_INVEST_APR_FC_UNUSED_UNUSED_UNUSED" hidden="1">"c8410"</definedName>
    <definedName name="IQ_FIXED_INVEST_APR_UNUSED" hidden="1">"c7530"</definedName>
    <definedName name="IQ_FIXED_INVEST_APR_UNUSED_UNUSED_UNUSED" hidden="1">"c7530"</definedName>
    <definedName name="IQ_FIXED_INVEST_FC_UNUSED" hidden="1">"c7750"</definedName>
    <definedName name="IQ_FIXED_INVEST_FC_UNUSED_UNUSED_UNUSED" hidden="1">"c7750"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POP_FC_UNUSED" hidden="1">"c7970"</definedName>
    <definedName name="IQ_FIXED_INVEST_POP_FC_UNUSED_UNUSED_UNUSED" hidden="1">"c7970"</definedName>
    <definedName name="IQ_FIXED_INVEST_POP_UNUSED" hidden="1">"c7090"</definedName>
    <definedName name="IQ_FIXED_INVEST_POP_UNUSED_UNUSED_UNUSED" hidden="1">"c7090"</definedName>
    <definedName name="IQ_FIXED_INVEST_REAL_APR_FC_UNUSED" hidden="1">"c8518"</definedName>
    <definedName name="IQ_FIXED_INVEST_REAL_APR_FC_UNUSED_UNUSED_UNUSED" hidden="1">"c8518"</definedName>
    <definedName name="IQ_FIXED_INVEST_REAL_APR_UNUSED" hidden="1">"c7638"</definedName>
    <definedName name="IQ_FIXED_INVEST_REAL_APR_UNUSED_UNUSED_UNUSED" hidden="1">"c7638"</definedName>
    <definedName name="IQ_FIXED_INVEST_REAL_FC_UNUSED" hidden="1">"c7858"</definedName>
    <definedName name="IQ_FIXED_INVEST_REAL_FC_UNUSED_UNUSED_UNUSED" hidden="1">"c7858"</definedName>
    <definedName name="IQ_FIXED_INVEST_REAL_POP_FC_UNUSED" hidden="1">"c8078"</definedName>
    <definedName name="IQ_FIXED_INVEST_REAL_POP_FC_UNUSED_UNUSED_UNUSED" hidden="1">"c8078"</definedName>
    <definedName name="IQ_FIXED_INVEST_REAL_POP_UNUSED" hidden="1">"c7198"</definedName>
    <definedName name="IQ_FIXED_INVEST_REAL_POP_UNUSED_UNUSED_UNUSED" hidden="1">"c7198"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NUSED" hidden="1">"c6978"</definedName>
    <definedName name="IQ_FIXED_INVEST_REAL_UNUSED_UNUSED_UNUSED" hidden="1">"c6978"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REAL_YOY_FC_UNUSED" hidden="1">"c8298"</definedName>
    <definedName name="IQ_FIXED_INVEST_REAL_YOY_FC_UNUSED_UNUSED_UNUSED" hidden="1">"c8298"</definedName>
    <definedName name="IQ_FIXED_INVEST_REAL_YOY_UNUSED" hidden="1">"c7418"</definedName>
    <definedName name="IQ_FIXED_INVEST_REAL_YOY_UNUSED_UNUSED_UNUSED" hidden="1">"c7418"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NUSED" hidden="1">"c6870"</definedName>
    <definedName name="IQ_FIXED_INVEST_UNUSED_UNUSED_UNUSED" hidden="1">"c6870"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IXED_INVEST_YOY_FC_UNUSED" hidden="1">"c8190"</definedName>
    <definedName name="IQ_FIXED_INVEST_YOY_FC_UNUSED_UNUSED_UNUSED" hidden="1">"c8190"</definedName>
    <definedName name="IQ_FIXED_INVEST_YOY_UNUSED" hidden="1">"c7310"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EXP_CASINO" hidden="1">"c8733"</definedName>
    <definedName name="IQ_HG_EXP_DEVELOPMENT" hidden="1">"c8738"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INCENTIVE_MANAGEMENT_FEES" hidden="1">"c8727"</definedName>
    <definedName name="IQ_HG_REV_MANAGEMENT_FEES" hidden="1">"c8718"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PROM_COSTS" hidden="1">"c8745"</definedName>
    <definedName name="IQ_HG_ROOMS_BEG" hidden="1">"c8600"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"c8643"</definedName>
    <definedName name="IQ_HG_TABLE_GAMES_MANAGED" hidden="1">"c8644"</definedName>
    <definedName name="IQ_HG_TABLE_GAMES_OWNED" hidden="1">"c8642"</definedName>
    <definedName name="IQ_HG_TABLE_GAM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SINGLE_FAM_APR_FC_UNUSED" hidden="1">"c8422"</definedName>
    <definedName name="IQ_HOUSING_COMPLETIONS_SINGLE_FAM_APR_FC_UNUSED_UNUSED_UNUSED" hidden="1">"c8422"</definedName>
    <definedName name="IQ_HOUSING_COMPLETIONS_SINGLE_FAM_APR_UNUSED" hidden="1">"c7542"</definedName>
    <definedName name="IQ_HOUSING_COMPLETIONS_SINGLE_FAM_APR_UNUSED_UNUSED_UNUSED" hidden="1">"c7542"</definedName>
    <definedName name="IQ_HOUSING_COMPLETIONS_SINGLE_FAM_FC_UNUSED" hidden="1">"c7762"</definedName>
    <definedName name="IQ_HOUSING_COMPLETIONS_SINGLE_FAM_FC_UNUSED_UNUSED_UNUSED" hidden="1">"c7762"</definedName>
    <definedName name="IQ_HOUSING_COMPLETIONS_SINGLE_FAM_POP_FC_UNUSED" hidden="1">"c7982"</definedName>
    <definedName name="IQ_HOUSING_COMPLETIONS_SINGLE_FAM_POP_FC_UNUSED_UNUSED_UNUSED" hidden="1">"c7982"</definedName>
    <definedName name="IQ_HOUSING_COMPLETIONS_SINGLE_FAM_POP_UNUSED" hidden="1">"c7102"</definedName>
    <definedName name="IQ_HOUSING_COMPLETIONS_SINGLE_FAM_POP_UNUSED_UNUSED_UNUSED" hidden="1">"c7102"</definedName>
    <definedName name="IQ_HOUSING_COMPLETIONS_SINGLE_FAM_UNUSED" hidden="1">"c6882"</definedName>
    <definedName name="IQ_HOUSING_COMPLETIONS_SINGLE_FAM_UNUSED_UNUSED_UNUSED" hidden="1">"c6882"</definedName>
    <definedName name="IQ_HOUSING_COMPLETIONS_SINGLE_FAM_YOY_FC_UNUSED" hidden="1">"c8202"</definedName>
    <definedName name="IQ_HOUSING_COMPLETIONS_SINGLE_FAM_YOY_FC_UNUSED_UNUSED_UNUSED" hidden="1">"c8202"</definedName>
    <definedName name="IQ_HOUSING_COMPLETIONS_SINGLE_FAM_YOY_UNUSED" hidden="1">"c7322"</definedName>
    <definedName name="IQ_HOUSING_COMPLETIONS_SINGLE_FAM_YOY_UNUSED_UNUSED_UNUSED" hidden="1">"c7322"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IR_OIL" hidden="1">"c547"</definedName>
    <definedName name="IQ_IMPAIRMENT_GW" hidden="1">"c548"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SAAR_APR_FC_UNUSED" hidden="1">"c8523"</definedName>
    <definedName name="IQ_IMPORTS_GOODS_REAL_SAAR_APR_FC_UNUSED_UNUSED_UNUSED" hidden="1">"c8523"</definedName>
    <definedName name="IQ_IMPORTS_GOODS_REAL_SAAR_APR_UNUSED" hidden="1">"c7643"</definedName>
    <definedName name="IQ_IMPORTS_GOODS_REAL_SAAR_APR_UNUSED_UNUSED_UNUSED" hidden="1">"c7643"</definedName>
    <definedName name="IQ_IMPORTS_GOODS_REAL_SAAR_FC_UNUSED" hidden="1">"c7863"</definedName>
    <definedName name="IQ_IMPORTS_GOODS_REAL_SAAR_FC_UNUSED_UNUSED_UNUSED" hidden="1">"c7863"</definedName>
    <definedName name="IQ_IMPORTS_GOODS_REAL_SAAR_POP_FC_UNUSED" hidden="1">"c8083"</definedName>
    <definedName name="IQ_IMPORTS_GOODS_REAL_SAAR_POP_FC_UNUSED_UNUSED_UNUSED" hidden="1">"c8083"</definedName>
    <definedName name="IQ_IMPORTS_GOODS_REAL_SAAR_POP_UNUSED" hidden="1">"c7203"</definedName>
    <definedName name="IQ_IMPORTS_GOODS_REAL_SAAR_POP_UNUSED_UNUSED_UNUSED" hidden="1">"c7203"</definedName>
    <definedName name="IQ_IMPORTS_GOODS_REAL_SAAR_UNUSED" hidden="1">"c6983"</definedName>
    <definedName name="IQ_IMPORTS_GOODS_REAL_SAAR_UNUSED_UNUSED_UNUSED" hidden="1">"c6983"</definedName>
    <definedName name="IQ_IMPORTS_GOODS_REAL_SAAR_YOY_FC_UNUSED" hidden="1">"c8303"</definedName>
    <definedName name="IQ_IMPORTS_GOODS_REAL_SAAR_YOY_FC_UNUSED_UNUSED_UNUSED" hidden="1">"c8303"</definedName>
    <definedName name="IQ_IMPORTS_GOODS_REAL_SAAR_YOY_UNUSED" hidden="1">"c7423"</definedName>
    <definedName name="IQ_IMPORTS_GOODS_REAL_SAAR_YOY_UNUSED_UNUSED_UNUSED" hidden="1">"c7423"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APR_FC_UNUSED" hidden="1">"c8429"</definedName>
    <definedName name="IQ_IMPORTS_GOODS_SERVICES_APR_FC_UNUSED_UNUSED_UNUSED" hidden="1">"c8429"</definedName>
    <definedName name="IQ_IMPORTS_GOODS_SERVICES_APR_UNUSED" hidden="1">"c7549"</definedName>
    <definedName name="IQ_IMPORTS_GOODS_SERVICES_APR_UNUSED_UNUSED_UNUSED" hidden="1">"c7549"</definedName>
    <definedName name="IQ_IMPORTS_GOODS_SERVICES_FC_UNUSED" hidden="1">"c7769"</definedName>
    <definedName name="IQ_IMPORTS_GOODS_SERVICES_FC_UNUSED_UNUSED_UNUSED" hidden="1">"c7769"</definedName>
    <definedName name="IQ_IMPORTS_GOODS_SERVICES_POP_FC_UNUSED" hidden="1">"c7989"</definedName>
    <definedName name="IQ_IMPORTS_GOODS_SERVICES_POP_FC_UNUSED_UNUSED_UNUSED" hidden="1">"c7989"</definedName>
    <definedName name="IQ_IMPORTS_GOODS_SERVICES_POP_UNUSED" hidden="1">"c7109"</definedName>
    <definedName name="IQ_IMPORTS_GOODS_SERVICES_POP_UNUSED_UNUSED_UNUSED" hidden="1">"c7109"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APR_FC_UNUSED" hidden="1">"c8524"</definedName>
    <definedName name="IQ_IMPORTS_GOODS_SERVICES_REAL_SAAR_APR_FC_UNUSED_UNUSED_UNUSED" hidden="1">"c8524"</definedName>
    <definedName name="IQ_IMPORTS_GOODS_SERVICES_REAL_SAAR_APR_UNUSED" hidden="1">"c7644"</definedName>
    <definedName name="IQ_IMPORTS_GOODS_SERVICES_REAL_SAAR_APR_UNUSED_UNUSED_UNUSED" hidden="1">"c7644"</definedName>
    <definedName name="IQ_IMPORTS_GOODS_SERVICES_REAL_SAAR_FC_UNUSED" hidden="1">"c7864"</definedName>
    <definedName name="IQ_IMPORTS_GOODS_SERVICES_REAL_SAAR_FC_UNUSED_UNUSED_UNUSED" hidden="1">"c7864"</definedName>
    <definedName name="IQ_IMPORTS_GOODS_SERVICES_REAL_SAAR_POP" hidden="1">"c11959"</definedName>
    <definedName name="IQ_IMPORTS_GOODS_SERVICES_REAL_SAAR_POP_FC_UNUSED" hidden="1">"c8084"</definedName>
    <definedName name="IQ_IMPORTS_GOODS_SERVICES_REAL_SAAR_POP_FC_UNUSED_UNUSED_UNUSED" hidden="1">"c8084"</definedName>
    <definedName name="IQ_IMPORTS_GOODS_SERVICES_REAL_SAAR_POP_UNUSED" hidden="1">"c7204"</definedName>
    <definedName name="IQ_IMPORTS_GOODS_SERVICES_REAL_SAAR_POP_UNUSED_UNUSED_UNUSED" hidden="1">"c7204"</definedName>
    <definedName name="IQ_IMPORTS_GOODS_SERVICES_REAL_SAAR_UNUSED" hidden="1">"c6984"</definedName>
    <definedName name="IQ_IMPORTS_GOODS_SERVICES_REAL_SAAR_UNUSED_UNUSED_UNUSED" hidden="1">"c6984"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SAAR_YOY_FC_UNUSED" hidden="1">"c8304"</definedName>
    <definedName name="IQ_IMPORTS_GOODS_SERVICES_REAL_SAAR_YOY_FC_UNUSED_UNUSED_UNUSED" hidden="1">"c8304"</definedName>
    <definedName name="IQ_IMPORTS_GOODS_SERVICES_REAL_SAAR_YOY_UNUSED" hidden="1">"c7424"</definedName>
    <definedName name="IQ_IMPORTS_GOODS_SERVICES_REAL_SAAR_YOY_UNUSED_UNUSED_UNUSED" hidden="1">"c7424"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NUSED" hidden="1">"c6889"</definedName>
    <definedName name="IQ_IMPORTS_GOODS_SERVICES_UNUSED_UNUSED_UNUSED" hidden="1">"c6889"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SERVICES_YOY_FC_UNUSED" hidden="1">"c8209"</definedName>
    <definedName name="IQ_IMPORTS_GOODS_SERVICES_YOY_FC_UNUSED_UNUSED_UNUSED" hidden="1">"c8209"</definedName>
    <definedName name="IQ_IMPORTS_GOODS_SERVICES_YOY_UNUSED" hidden="1">"c7329"</definedName>
    <definedName name="IQ_IMPORTS_GOODS_SERVICES_YOY_UNUSED_UNUSED_UNUSED" hidden="1">"c7329"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_DEPOSITS" hidden="1">"c89"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EARING_DEPOSITS" hidden="1">"c1166"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IN" hidden="1">"c12041"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APR_FC_UNUSED" hidden="1">"c8443"</definedName>
    <definedName name="IQ_ISM_SERVICES_APR_FC_UNUSED_UNUSED_UNUSED" hidden="1">"c8443"</definedName>
    <definedName name="IQ_ISM_SERVICES_APR_UNUSED" hidden="1">"c7563"</definedName>
    <definedName name="IQ_ISM_SERVICES_APR_UNUSED_UNUSED_UNUSED" hidden="1">"c7563"</definedName>
    <definedName name="IQ_ISM_SERVICES_FC_UNUSED" hidden="1">"c7783"</definedName>
    <definedName name="IQ_ISM_SERVICES_FC_UNUSED_UNUSED_UNUSED" hidden="1">"c7783"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M_SERVICES_POP_FC_UNUSED" hidden="1">"c8003"</definedName>
    <definedName name="IQ_ISM_SERVICES_POP_FC_UNUSED_UNUSED_UNUSED" hidden="1">"c8003"</definedName>
    <definedName name="IQ_ISM_SERVICES_POP_UNUSED" hidden="1">"c7123"</definedName>
    <definedName name="IQ_ISM_SERVICES_POP_UNUSED_UNUSED_UNUSED" hidden="1">"c7123"</definedName>
    <definedName name="IQ_ISM_SERVICES_UNUSED" hidden="1">"c6903"</definedName>
    <definedName name="IQ_ISM_SERVICES_UNUSED_UNUSED_UNUSED" hidden="1">"c6903"</definedName>
    <definedName name="IQ_ISM_SERVICES_YOY_FC_UNUSED" hidden="1">"c8223"</definedName>
    <definedName name="IQ_ISM_SERVICES_YOY_FC_UNUSED_UNUSED_UNUSED" hidden="1">"c8223"</definedName>
    <definedName name="IQ_ISM_SERVICES_YOY_UNUSED" hidden="1">"c7343"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_MONTHLY_FACTOR" hidden="1">"c8971"</definedName>
    <definedName name="IQ_LATEST_MONTHLY_FACTOR_DATE" hidden="1">"c8972"</definedName>
    <definedName name="IQ_LATESTK" hidden="1">1000</definedName>
    <definedName name="IQ_LATESTQ" hidden="1">500</definedName>
    <definedName name="IQ_LEAD_UNDERWRITER" hidden="1">"c8957"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DAYS_CLAIMS_PAYABLE" hidden="1">"c9937"</definedName>
    <definedName name="IQ_MC_DAYS_CLAIMS_PAYABLE_EXCL_CAPITATION" hidden="1">"c9938"</definedName>
    <definedName name="IQ_MC_MEDICAL_COSTS_PMPM" hidden="1">"c9925"</definedName>
    <definedName name="IQ_MC_PARENT_CASH" hidden="1">"c9942"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TATUTORY_SURPLUS" hidden="1">"c2772"</definedName>
    <definedName name="IQ_MC_TOTAL_COVERED_LIVES" hidden="1">"c9919"</definedName>
    <definedName name="IQ_MC_TOTAL_MEMBERSHIP" hidden="1">"c9922"</definedName>
    <definedName name="IQ_MC_TOTAL_MEMBERSHIP_CAPITATION" hidden="1">"c9923"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NEW_HOME_SALES_APR_FC_UNUSED" hidden="1">"c8460"</definedName>
    <definedName name="IQ_MEDIAN_NEW_HOME_SALES_APR_FC_UNUSED_UNUSED_UNUSED" hidden="1">"c8460"</definedName>
    <definedName name="IQ_MEDIAN_NEW_HOME_SALES_APR_UNUSED" hidden="1">"c7580"</definedName>
    <definedName name="IQ_MEDIAN_NEW_HOME_SALES_APR_UNUSED_UNUSED_UNUSED" hidden="1">"c7580"</definedName>
    <definedName name="IQ_MEDIAN_NEW_HOME_SALES_FC_UNUSED" hidden="1">"c7800"</definedName>
    <definedName name="IQ_MEDIAN_NEW_HOME_SALES_FC_UNUSED_UNUSED_UNUSED" hidden="1">"c7800"</definedName>
    <definedName name="IQ_MEDIAN_NEW_HOME_SALES_POP_FC_UNUSED" hidden="1">"c8020"</definedName>
    <definedName name="IQ_MEDIAN_NEW_HOME_SALES_POP_FC_UNUSED_UNUSED_UNUSED" hidden="1">"c8020"</definedName>
    <definedName name="IQ_MEDIAN_NEW_HOME_SALES_POP_UNUSED" hidden="1">"c7140"</definedName>
    <definedName name="IQ_MEDIAN_NEW_HOME_SALES_POP_UNUSED_UNUSED_UNUSED" hidden="1">"c7140"</definedName>
    <definedName name="IQ_MEDIAN_NEW_HOME_SALES_UNUSED" hidden="1">"c6920"</definedName>
    <definedName name="IQ_MEDIAN_NEW_HOME_SALES_UNUSED_UNUSED_UNUSED" hidden="1">"c6920"</definedName>
    <definedName name="IQ_MEDIAN_NEW_HOME_SALES_YOY_FC_UNUSED" hidden="1">"c8240"</definedName>
    <definedName name="IQ_MEDIAN_NEW_HOME_SALES_YOY_FC_UNUSED_UNUSED_UNUSED" hidden="1">"c8240"</definedName>
    <definedName name="IQ_MEDIAN_NEW_HOME_SALES_YOY_UNUSED" hidden="1">"c7360"</definedName>
    <definedName name="IQ_MEDIAN_NEW_HOME_SALES_YOY_UNUSED_UNUSED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ULTIFAMILY_RESIDENTIAL_LOANS_FDIC" hidden="1">"c6311"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BEFORE_CAPITALIZED" hidden="1">"c792"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MARGIN" hidden="1">"c794"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SBC_ACT_OR_EST" hidden="1">"c4474"</definedName>
    <definedName name="IQ_NI_SBC_ACT_OR_EST_CIQ" hidden="1">"c5012"</definedName>
    <definedName name="IQ_NI_SBC_GW_ACT_OR_EST" hidden="1">"c4478"</definedName>
    <definedName name="IQ_NI_SBC_GW_ACT_OR_EST_CIQ" hidden="1">"c5016"</definedName>
    <definedName name="IQ_NI_SFAS" hidden="1">"c795"</definedName>
    <definedName name="IQ_NI_SUBTOTAL_AP" hidden="1">"c8983"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"c11750"</definedName>
    <definedName name="IQ_NON_INT_BEARING_DEPOSITS" hidden="1">"c800"</definedName>
    <definedName name="IQ_NON_INT_EXP" hidden="1">"c801"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APR_FC_UNUSED" hidden="1">"c8468"</definedName>
    <definedName name="IQ_NONRES_FIXED_INVEST_PRIV_APR_FC_UNUSED_UNUSED_UNUSED" hidden="1">"c8468"</definedName>
    <definedName name="IQ_NONRES_FIXED_INVEST_PRIV_APR_UNUSED" hidden="1">"c7588"</definedName>
    <definedName name="IQ_NONRES_FIXED_INVEST_PRIV_APR_UNUSED_UNUSED_UNUSED" hidden="1">"c7588"</definedName>
    <definedName name="IQ_NONRES_FIXED_INVEST_PRIV_FC_UNUSED" hidden="1">"c7808"</definedName>
    <definedName name="IQ_NONRES_FIXED_INVEST_PRIV_FC_UNUSED_UNUSED_UNUSED" hidden="1">"c7808"</definedName>
    <definedName name="IQ_NONRES_FIXED_INVEST_PRIV_POP_FC_UNUSED" hidden="1">"c8028"</definedName>
    <definedName name="IQ_NONRES_FIXED_INVEST_PRIV_POP_FC_UNUSED_UNUSED_UNUSED" hidden="1">"c8028"</definedName>
    <definedName name="IQ_NONRES_FIXED_INVEST_PRIV_POP_UNUSED" hidden="1">"c7148"</definedName>
    <definedName name="IQ_NONRES_FIXED_INVEST_PRIV_POP_UNUSED_UNUSED_UNUSED" hidden="1">"c7148"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NUSED" hidden="1">"c6928"</definedName>
    <definedName name="IQ_NONRES_FIXED_INVEST_PRIV_UNUSED_UNUSED_UNUSED" hidden="1">"c6928"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PRIV_YOY_FC_UNUSED" hidden="1">"c8248"</definedName>
    <definedName name="IQ_NONRES_FIXED_INVEST_PRIV_YOY_FC_UNUSED_UNUSED_UNUSED" hidden="1">"c8248"</definedName>
    <definedName name="IQ_NONRES_FIXED_INVEST_PRIV_YOY_UNUSED" hidden="1">"c7368"</definedName>
    <definedName name="IQ_NONRES_FIXED_INVEST_PRIV_YOY_UNUSED_UNUSED_UNUSED" hidden="1">"c7368"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TRANSACTION_ACCOUNTS_FDIC" hidden="1">"c6552"</definedName>
    <definedName name="IQ_NONUTIL_REV" hidden="1">"c2089"</definedName>
    <definedName name="IQ_NORM_EPS_ACT_OR_EST_CIQ" hidden="1">"c5069"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DUCTION_GROWTH_GAS" hidden="1">"c12732"</definedName>
    <definedName name="IQ_OG_DAILY_PRDUCTION_GROWTH_GAS_EQUIVALENT" hidden="1">"c12733"</definedName>
    <definedName name="IQ_OG_DAILY_PRDUCTION_GROWTH_NGL" hidden="1">"c12734"</definedName>
    <definedName name="IQ_OG_DAILY_PRDUCTION_GROWTH_OIL" hidden="1">"c12735"</definedName>
    <definedName name="IQ_OG_DAILY_PRDUCTION_GROWTH_OIL_EQUIVALENT" hidden="1">"c12736"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TOTAL_WELLS_DRILLED" hidden="1">"c10096"</definedName>
    <definedName name="IQ_OG_GROSS_OPERATED_WELLS" hidden="1">"c10092"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DUCTION_GROWTH_GAS" hidden="1">"c12737"</definedName>
    <definedName name="IQ_OG_PRDUCTION_GROWTH_GAS_EQUIVALENT" hidden="1">"c12738"</definedName>
    <definedName name="IQ_OG_PRDUCTION_GROWTH_NGL" hidden="1">"c12739"</definedName>
    <definedName name="IQ_OG_PRDUCTION_GROWTH_OIL" hidden="1">"c12740"</definedName>
    <definedName name="IQ_OG_PRDUCTION_GROWTH_OIL_EQUIVALENT" hidden="1">"c12741"</definedName>
    <definedName name="IQ_OG_PRDUCTION_GROWTH_TOAL" hidden="1">"c12742"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OIL_PRODUCT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" hidden="1">"c6240"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DJUSTMENTS_COVERED" hidden="1">"c9961"</definedName>
    <definedName name="IQ_OTHER_ADJUSTMENTS_GROUP" hidden="1">"c9947"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PROP" hidden="1">"c8764"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OOMS" hidden="1">"c8788"</definedName>
    <definedName name="IQ_OTHER_SAVINGS_DEPOSITS_FDIC" hidden="1">"c6554"</definedName>
    <definedName name="IQ_OTHER_SQ_FT" hidden="1">"c8780"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NERSHIP_INC_RE" hidden="1">"c12039"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DAY" hidden="1">"c1846"</definedName>
    <definedName name="IQ_PERCENT_CHANGE_EST_5YR_GROWTH_RATE_DAY_CIQ" hidden="1">"c3785"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WEEK" hidden="1">"c1847"</definedName>
    <definedName name="IQ_PERCENT_CHANGE_EST_5YR_GROWTH_RATE_WEEK_CIQ" hidden="1">"c3797"</definedName>
    <definedName name="IQ_PERCENT_CHANGE_EST_EBITDA_12MONTHS" hidden="1">"c1804"</definedName>
    <definedName name="IQ_PERCENT_CHANGE_EST_EBITDA_12MONTHS_CIQ" hidden="1">"c3748"</definedName>
    <definedName name="IQ_PERCENT_CHANGE_EST_EBITDA_18MONTHS" hidden="1">"c1805"</definedName>
    <definedName name="IQ_PERCENT_CHANGE_EST_EBITDA_18MONTHS_CIQ" hidden="1">"c3749"</definedName>
    <definedName name="IQ_PERCENT_CHANGE_EST_EBITDA_3MONTHS" hidden="1">"c1801"</definedName>
    <definedName name="IQ_PERCENT_CHANGE_EST_EBITDA_3MONTHS_CIQ" hidden="1">"c3745"</definedName>
    <definedName name="IQ_PERCENT_CHANGE_EST_EBITDA_6MONTHS" hidden="1">"c1802"</definedName>
    <definedName name="IQ_PERCENT_CHANGE_EST_EBITDA_6MONTHS_CIQ" hidden="1">"c3746"</definedName>
    <definedName name="IQ_PERCENT_CHANGE_EST_EBITDA_9MONTHS" hidden="1">"c1803"</definedName>
    <definedName name="IQ_PERCENT_CHANGE_EST_EBITDA_9MONTHS_CIQ" hidden="1">"c3747"</definedName>
    <definedName name="IQ_PERCENT_CHANGE_EST_EBITDA_DAY" hidden="1">"c1798"</definedName>
    <definedName name="IQ_PERCENT_CHANGE_EST_EBITDA_DAY_CIQ" hidden="1">"c3743"</definedName>
    <definedName name="IQ_PERCENT_CHANGE_EST_EBITDA_MONTH" hidden="1">"c1800"</definedName>
    <definedName name="IQ_PERCENT_CHANGE_EST_EBITDA_MONTH_CIQ" hidden="1">"c3744"</definedName>
    <definedName name="IQ_PERCENT_CHANGE_EST_EBITDA_WEEK" hidden="1">"c1799"</definedName>
    <definedName name="IQ_PERCENT_CHANGE_EST_EBITDA_WEEK_CIQ" hidden="1">"c3792"</definedName>
    <definedName name="IQ_PERCENT_CHANGE_EST_EPS_12MONTHS" hidden="1">"c1788"</definedName>
    <definedName name="IQ_PERCENT_CHANGE_EST_EPS_12MONTHS_CIQ" hidden="1">"c3733"</definedName>
    <definedName name="IQ_PERCENT_CHANGE_EST_EPS_18MONTHS" hidden="1">"c1789"</definedName>
    <definedName name="IQ_PERCENT_CHANGE_EST_EPS_18MONTHS_CIQ" hidden="1">"c3734"</definedName>
    <definedName name="IQ_PERCENT_CHANGE_EST_EPS_3MONTHS" hidden="1">"c1785"</definedName>
    <definedName name="IQ_PERCENT_CHANGE_EST_EPS_3MONTHS_CIQ" hidden="1">"c3730"</definedName>
    <definedName name="IQ_PERCENT_CHANGE_EST_EPS_6MONTHS" hidden="1">"c1786"</definedName>
    <definedName name="IQ_PERCENT_CHANGE_EST_EPS_6MONTHS_CIQ" hidden="1">"c3731"</definedName>
    <definedName name="IQ_PERCENT_CHANGE_EST_EPS_9MONTHS" hidden="1">"c1787"</definedName>
    <definedName name="IQ_PERCENT_CHANGE_EST_EPS_9MONTHS_CIQ" hidden="1">"c3732"</definedName>
    <definedName name="IQ_PERCENT_CHANGE_EST_EPS_DAY" hidden="1">"c1782"</definedName>
    <definedName name="IQ_PERCENT_CHANGE_EST_EPS_DAY_CIQ" hidden="1">"c3727"</definedName>
    <definedName name="IQ_PERCENT_CHANGE_EST_EPS_MONTH" hidden="1">"c1784"</definedName>
    <definedName name="IQ_PERCENT_CHANGE_EST_EPS_MONTH_CIQ" hidden="1">"c3729"</definedName>
    <definedName name="IQ_PERCENT_CHANGE_EST_EPS_WEEK" hidden="1">"c1783"</definedName>
    <definedName name="IQ_PERCENT_CHANGE_EST_EPS_WEEK_CIQ" hidden="1">"c3728"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3MONTHS" hidden="1">"c1841"</definedName>
    <definedName name="IQ_PERCENT_CHANGE_EST_PRICE_TARGET_3MONTHS_CIQ" hidden="1">"c3780"</definedName>
    <definedName name="IQ_PERCENT_CHANGE_EST_PRICE_TARGET_6MONTHS" hidden="1">"c1842"</definedName>
    <definedName name="IQ_PERCENT_CHANGE_EST_PRICE_TARGET_6MONTHS_CIQ" hidden="1">"c3781"</definedName>
    <definedName name="IQ_PERCENT_CHANGE_EST_PRICE_TARGET_9MONTHS" hidden="1">"c1843"</definedName>
    <definedName name="IQ_PERCENT_CHANGE_EST_PRICE_TARGET_9MONTHS_CIQ" hidden="1">"c3782"</definedName>
    <definedName name="IQ_PERCENT_CHANGE_EST_PRICE_TARGET_DAY" hidden="1">"c1838"</definedName>
    <definedName name="IQ_PERCENT_CHANGE_EST_PRICE_TARGET_DAY_CIQ" hidden="1">"c3778"</definedName>
    <definedName name="IQ_PERCENT_CHANGE_EST_PRICE_TARGET_MONTH" hidden="1">"c1840"</definedName>
    <definedName name="IQ_PERCENT_CHANGE_EST_PRICE_TARGET_MONTH_CIQ" hidden="1">"c3779"</definedName>
    <definedName name="IQ_PERCENT_CHANGE_EST_PRICE_TARGET_WEEK" hidden="1">"c1839"</definedName>
    <definedName name="IQ_PERCENT_CHANGE_EST_PRICE_TARGET_WEEK_CIQ" hidden="1">"c3798"</definedName>
    <definedName name="IQ_PERCENT_CHANGE_EST_RECO_12MONTHS" hidden="1">"c1836"</definedName>
    <definedName name="IQ_PERCENT_CHANGE_EST_RECO_12MONTHS_CIQ" hidden="1">"c3776"</definedName>
    <definedName name="IQ_PERCENT_CHANGE_EST_RECO_18MONTHS" hidden="1">"c1837"</definedName>
    <definedName name="IQ_PERCENT_CHANGE_EST_RECO_18MONTHS_CIQ" hidden="1">"c3777"</definedName>
    <definedName name="IQ_PERCENT_CHANGE_EST_RECO_3MONTHS" hidden="1">"c1833"</definedName>
    <definedName name="IQ_PERCENT_CHANGE_EST_RECO_3MONTHS_CIQ" hidden="1">"c3773"</definedName>
    <definedName name="IQ_PERCENT_CHANGE_EST_RECO_6MONTHS" hidden="1">"c1834"</definedName>
    <definedName name="IQ_PERCENT_CHANGE_EST_RECO_6MONTHS_CIQ" hidden="1">"c3774"</definedName>
    <definedName name="IQ_PERCENT_CHANGE_EST_RECO_9MONTHS" hidden="1">"c1835"</definedName>
    <definedName name="IQ_PERCENT_CHANGE_EST_RECO_9MONTHS_CIQ" hidden="1">"c3775"</definedName>
    <definedName name="IQ_PERCENT_CHANGE_EST_RECO_DAY" hidden="1">"c1830"</definedName>
    <definedName name="IQ_PERCENT_CHANGE_EST_RECO_DAY_CIQ" hidden="1">"c3771"</definedName>
    <definedName name="IQ_PERCENT_CHANGE_EST_RECO_MONTH" hidden="1">"c1832"</definedName>
    <definedName name="IQ_PERCENT_CHANGE_EST_RECO_MONTH_CIQ" hidden="1">"c3772"</definedName>
    <definedName name="IQ_PERCENT_CHANGE_EST_RECO_WEEK" hidden="1">"c1831"</definedName>
    <definedName name="IQ_PERCENT_CHANGE_EST_RECO_WEEK_CIQ" hidden="1">"c3796"</definedName>
    <definedName name="IQ_PERCENT_CHANGE_EST_REV_12MONTHS" hidden="1">"c1796"</definedName>
    <definedName name="IQ_PERCENT_CHANGE_EST_REV_12MONTHS_CIQ" hidden="1">"c3741"</definedName>
    <definedName name="IQ_PERCENT_CHANGE_EST_REV_18MONTHS" hidden="1">"c1797"</definedName>
    <definedName name="IQ_PERCENT_CHANGE_EST_REV_18MONTHS_CIQ" hidden="1">"c3742"</definedName>
    <definedName name="IQ_PERCENT_CHANGE_EST_REV_3MONTHS" hidden="1">"c1793"</definedName>
    <definedName name="IQ_PERCENT_CHANGE_EST_REV_3MONTHS_CIQ" hidden="1">"c3738"</definedName>
    <definedName name="IQ_PERCENT_CHANGE_EST_REV_6MONTHS" hidden="1">"c1794"</definedName>
    <definedName name="IQ_PERCENT_CHANGE_EST_REV_6MONTHS_CIQ" hidden="1">"c3739"</definedName>
    <definedName name="IQ_PERCENT_CHANGE_EST_REV_9MONTHS" hidden="1">"c1795"</definedName>
    <definedName name="IQ_PERCENT_CHANGE_EST_REV_9MONTHS_CIQ" hidden="1">"c3740"</definedName>
    <definedName name="IQ_PERCENT_CHANGE_EST_REV_DAY" hidden="1">"c1790"</definedName>
    <definedName name="IQ_PERCENT_CHANGE_EST_REV_DAY_CIQ" hidden="1">"c3735"</definedName>
    <definedName name="IQ_PERCENT_CHANGE_EST_REV_MONTH" hidden="1">"c1792"</definedName>
    <definedName name="IQ_PERCENT_CHANGE_EST_REV_MONTH_CIQ" hidden="1">"c3737"</definedName>
    <definedName name="IQ_PERCENT_CHANGE_EST_REV_WEEK" hidden="1">"c1791"</definedName>
    <definedName name="IQ_PERCENT_CHANGE_EST_REV_WEEK_CIQ" hidden="1">"c3736"</definedName>
    <definedName name="IQ_PERCENT_INSURED_FDIC" hidden="1">"c6374"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IS" hidden="1">"c1034"</definedName>
    <definedName name="IQ_PERIODLENGTH_AP" hidden="1">"c11746"</definedName>
    <definedName name="IQ_PERIODLENGTH_CF" hidden="1">"c1502"</definedName>
    <definedName name="IQ_PERIODLENGTH_IS" hidden="1">"c1503"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_APPROVED_DURING_PERIOD" hidden="1">"c12750"</definedName>
    <definedName name="IQ_PHARMBIO_NUMBER_PROD__CLINICAL_DEV" hidden="1">"c12745"</definedName>
    <definedName name="IQ_PHARMBIO_NUMBER_PROD__LAUNCHED_DURING_PERIOD" hidden="1">"c12751"</definedName>
    <definedName name="IQ_PHARMBIO_NUMBER_PROD__PHASE_I" hidden="1">"c12746"</definedName>
    <definedName name="IQ_PHARMBIO_NUMBER_PROD__PHASE_II" hidden="1">"c12747"</definedName>
    <definedName name="IQ_PHARMBIO_NUMBER_PROD__PHASE_III" hidden="1">"c12748"</definedName>
    <definedName name="IQ_PHARMBIO_NUMBER_PROD__PRE_CLINICAL_TRIALS" hidden="1">"c12744"</definedName>
    <definedName name="IQ_PHARMBIO_NUMBER_PROD__PRE_REGISTRATION" hidden="1">"c12749"</definedName>
    <definedName name="IQ_PHARMBIO_NUMBER_PROD__RESEARCH_DEV" hidden="1">"c12743"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SECURITIES_FDIC" hidden="1">"c6401"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OL_AMT_ORIGINAL" hidden="1">"c8970"</definedName>
    <definedName name="IQ_POOL_NAME" hidden="1">"c8967"</definedName>
    <definedName name="IQ_POOL_NUMBER" hidden="1">"c8968"</definedName>
    <definedName name="IQ_POOL_TYPE" hidden="1">"c8969"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CIQ" hidden="1">"c3799"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RETURN_ASSETS_FDIC" hidden="1">"c6731"</definedName>
    <definedName name="IQ_PREV_MONTHLY_FACTOR" hidden="1">"c8973"</definedName>
    <definedName name="IQ_PREV_MONTHLY_FACTOR_DATE" hidden="1">"c8974"</definedName>
    <definedName name="IQ_PRICE_OVER_BVPS" hidden="1">"c1412"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TARGET" hidden="1">"c82"</definedName>
    <definedName name="IQ_PRICE_TARGET_CIQ" hidden="1">"c3613"</definedName>
    <definedName name="IQ_PRICE_TARGET_REUT" hidden="1">"c3631"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IVATE_CONST_TOTAL_APR_FC_UNUSED" hidden="1">"c8559"</definedName>
    <definedName name="IQ_PRIVATE_CONST_TOTAL_APR_FC_UNUSED_UNUSED_UNUSED" hidden="1">"c8559"</definedName>
    <definedName name="IQ_PRIVATE_CONST_TOTAL_APR_UNUSED" hidden="1">"c7679"</definedName>
    <definedName name="IQ_PRIVATE_CONST_TOTAL_APR_UNUSED_UNUSED_UNUSED" hidden="1">"c7679"</definedName>
    <definedName name="IQ_PRIVATE_CONST_TOTAL_FC_UNUSED" hidden="1">"c7899"</definedName>
    <definedName name="IQ_PRIVATE_CONST_TOTAL_FC_UNUSED_UNUSED_UNUSED" hidden="1">"c7899"</definedName>
    <definedName name="IQ_PRIVATE_CONST_TOTAL_POP_FC_UNUSED" hidden="1">"c8119"</definedName>
    <definedName name="IQ_PRIVATE_CONST_TOTAL_POP_FC_UNUSED_UNUSED_UNUSED" hidden="1">"c8119"</definedName>
    <definedName name="IQ_PRIVATE_CONST_TOTAL_POP_UNUSED" hidden="1">"c7239"</definedName>
    <definedName name="IQ_PRIVATE_CONST_TOTAL_POP_UNUSED_UNUSED_UNUSED" hidden="1">"c7239"</definedName>
    <definedName name="IQ_PRIVATE_CONST_TOTAL_UNUSED" hidden="1">"c7019"</definedName>
    <definedName name="IQ_PRIVATE_CONST_TOTAL_UNUSED_UNUSED_UNUSED" hidden="1">"c7019"</definedName>
    <definedName name="IQ_PRIVATE_CONST_TOTAL_YOY_FC_UNUSED" hidden="1">"c8339"</definedName>
    <definedName name="IQ_PRIVATE_CONST_TOTAL_YOY_FC_UNUSED_UNUSED_UNUSED" hidden="1">"c8339"</definedName>
    <definedName name="IQ_PRIVATE_CONST_TOTAL_YOY_UNUSED" hidden="1">"c7459"</definedName>
    <definedName name="IQ_PRIVATE_CONST_TOTAL_YOY_UNUSED_UNUSED_UNUSED" hidden="1">"c7459"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CONST_REAL_APR_FC_UNUSED" hidden="1">"c8535"</definedName>
    <definedName name="IQ_PRIVATE_RES_CONST_REAL_APR_FC_UNUSED_UNUSED_UNUSED" hidden="1">"c8535"</definedName>
    <definedName name="IQ_PRIVATE_RES_CONST_REAL_APR_UNUSED" hidden="1">"c7655"</definedName>
    <definedName name="IQ_PRIVATE_RES_CONST_REAL_APR_UNUSED_UNUSED_UNUSED" hidden="1">"c7655"</definedName>
    <definedName name="IQ_PRIVATE_RES_CONST_REAL_FC_UNUSED" hidden="1">"c7875"</definedName>
    <definedName name="IQ_PRIVATE_RES_CONST_REAL_FC_UNUSED_UNUSED_UNUSED" hidden="1">"c7875"</definedName>
    <definedName name="IQ_PRIVATE_RES_CONST_REAL_POP_FC_UNUSED" hidden="1">"c8095"</definedName>
    <definedName name="IQ_PRIVATE_RES_CONST_REAL_POP_FC_UNUSED_UNUSED_UNUSED" hidden="1">"c8095"</definedName>
    <definedName name="IQ_PRIVATE_RES_CONST_REAL_POP_UNUSED" hidden="1">"c7215"</definedName>
    <definedName name="IQ_PRIVATE_RES_CONST_REAL_POP_UNUSED_UNUSED_UNUSED" hidden="1">"c7215"</definedName>
    <definedName name="IQ_PRIVATE_RES_CONST_REAL_UNUSED" hidden="1">"c6995"</definedName>
    <definedName name="IQ_PRIVATE_RES_CONST_REAL_UNUSED_UNUSED_UNUSED" hidden="1">"c6995"</definedName>
    <definedName name="IQ_PRIVATE_RES_CONST_REAL_YOY_FC_UNUSED" hidden="1">"c8315"</definedName>
    <definedName name="IQ_PRIVATE_RES_CONST_REAL_YOY_FC_UNUSED_UNUSED_UNUSED" hidden="1">"c8315"</definedName>
    <definedName name="IQ_PRIVATE_RES_CONST_REAL_YOY_UNUSED" hidden="1">"c7435"</definedName>
    <definedName name="IQ_PRIVATE_RES_CONST_REAL_YOY_UNUSED_UNUSED_UNUSED" hidden="1">"c7435"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FESSIONAL" hidden="1">"c1071"</definedName>
    <definedName name="IQ_PROFESSIONAL_TITLE" hidden="1">"c1072"</definedName>
    <definedName name="IQ_PROFIT_AFTER_COST_CAPITAL_NEW_BUSINESS" hidden="1">"c9969"</definedName>
    <definedName name="IQ_PROFIT_BEFORE_COST_CAPITAL_NEW_BUSINESS" hidden="1">"c9967"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" hidden="1">"c8491"</definedName>
    <definedName name="IQ_PURCHASES_EQUIP_NONRES_SAAR_APR_FC_UNUSED_UNUSED_UNUSED" hidden="1">"c8491"</definedName>
    <definedName name="IQ_PURCHASES_EQUIP_NONRES_SAAR_APR_UNUSED" hidden="1">"c7611"</definedName>
    <definedName name="IQ_PURCHASES_EQUIP_NONRES_SAAR_APR_UNUSED_UNUSED_UNUSED" hidden="1">"c7611"</definedName>
    <definedName name="IQ_PURCHASES_EQUIP_NONRES_SAAR_FC_UNUSED" hidden="1">"c7831"</definedName>
    <definedName name="IQ_PURCHASES_EQUIP_NONRES_SAAR_FC_UNUSED_UNUSED_UNUSED" hidden="1">"c7831"</definedName>
    <definedName name="IQ_PURCHASES_EQUIP_NONRES_SAAR_POP_FC_UNUSED" hidden="1">"c8051"</definedName>
    <definedName name="IQ_PURCHASES_EQUIP_NONRES_SAAR_POP_FC_UNUSED_UNUSED_UNUSED" hidden="1">"c8051"</definedName>
    <definedName name="IQ_PURCHASES_EQUIP_NONRES_SAAR_POP_UNUSED" hidden="1">"c7171"</definedName>
    <definedName name="IQ_PURCHASES_EQUIP_NONRES_SAAR_POP_UNUSED_UNUSED_UNUSED" hidden="1">"c7171"</definedName>
    <definedName name="IQ_PURCHASES_EQUIP_NONRES_SAAR_UNUSED" hidden="1">"c6951"</definedName>
    <definedName name="IQ_PURCHASES_EQUIP_NONRES_SAAR_UNUSED_UNUSED_UNUSED" hidden="1">"c6951"</definedName>
    <definedName name="IQ_PURCHASES_EQUIP_NONRES_SAAR_YOY_FC_UNUSED" hidden="1">"c8271"</definedName>
    <definedName name="IQ_PURCHASES_EQUIP_NONRES_SAAR_YOY_FC_UNUSED_UNUSED_UNUSED" hidden="1">"c8271"</definedName>
    <definedName name="IQ_PURCHASES_EQUIP_NONRES_SAAR_YOY_UNUSED" hidden="1">"c7391"</definedName>
    <definedName name="IQ_PURCHASES_EQUIP_NONRES_SAAR_YOY_UNUSED_UNUSED_UNUSED" hidden="1">"c7391"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DEPR_AMORT" hidden="1">"c8750"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GAIN_LOSS_SALE_ASSETS" hidden="1">"c8751"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MAINT_CAPEX" hidden="1">"c8755"</definedName>
    <definedName name="IQ_RE_MINORITY_INTEREST" hidden="1">"c8752"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OTHER_ITEMS" hidden="1">"c8753"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ACT_OR_EST_CIQ" hidden="1">"c5045"</definedName>
    <definedName name="IQ_RECURRING_PROFIT_SHARE_ACT_OR_EST" hidden="1">"c4508"</definedName>
    <definedName name="IQ_RECURRING_PROFIT_SHARE_ACT_OR_EST_CIQ" hidden="1">"c5046"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AL_REV" hidden="1">"c1101"</definedName>
    <definedName name="IQ_RES_CONST_REAL_APR_FC_UNUSED" hidden="1">"c8536"</definedName>
    <definedName name="IQ_RES_CONST_REAL_APR_FC_UNUSED_UNUSED_UNUSED" hidden="1">"c8536"</definedName>
    <definedName name="IQ_RES_CONST_REAL_APR_UNUSED" hidden="1">"c7656"</definedName>
    <definedName name="IQ_RES_CONST_REAL_APR_UNUSED_UNUSED_UNUSED" hidden="1">"c7656"</definedName>
    <definedName name="IQ_RES_CONST_REAL_FC_UNUSED" hidden="1">"c7876"</definedName>
    <definedName name="IQ_RES_CONST_REAL_FC_UNUSED_UNUSED_UNUSED" hidden="1">"c7876"</definedName>
    <definedName name="IQ_RES_CONST_REAL_POP_FC_UNUSED" hidden="1">"c8096"</definedName>
    <definedName name="IQ_RES_CONST_REAL_POP_FC_UNUSED_UNUSED_UNUSED" hidden="1">"c8096"</definedName>
    <definedName name="IQ_RES_CONST_REAL_POP_UNUSED" hidden="1">"c7216"</definedName>
    <definedName name="IQ_RES_CONST_REAL_POP_UNUSED_UNUSED_UNUSED" hidden="1">"c7216"</definedName>
    <definedName name="IQ_RES_CONST_REAL_SAAR_APR_FC_UNUSED" hidden="1">"c8537"</definedName>
    <definedName name="IQ_RES_CONST_REAL_SAAR_APR_FC_UNUSED_UNUSED_UNUSED" hidden="1">"c8537"</definedName>
    <definedName name="IQ_RES_CONST_REAL_SAAR_APR_UNUSED" hidden="1">"c7657"</definedName>
    <definedName name="IQ_RES_CONST_REAL_SAAR_APR_UNUSED_UNUSED_UNUSED" hidden="1">"c7657"</definedName>
    <definedName name="IQ_RES_CONST_REAL_SAAR_FC_UNUSED" hidden="1">"c7877"</definedName>
    <definedName name="IQ_RES_CONST_REAL_SAAR_FC_UNUSED_UNUSED_UNUSED" hidden="1">"c7877"</definedName>
    <definedName name="IQ_RES_CONST_REAL_SAAR_POP_FC_UNUSED" hidden="1">"c8097"</definedName>
    <definedName name="IQ_RES_CONST_REAL_SAAR_POP_FC_UNUSED_UNUSED_UNUSED" hidden="1">"c8097"</definedName>
    <definedName name="IQ_RES_CONST_REAL_SAAR_POP_UNUSED" hidden="1">"c7217"</definedName>
    <definedName name="IQ_RES_CONST_REAL_SAAR_POP_UNUSED_UNUSED_UNUSED" hidden="1">"c7217"</definedName>
    <definedName name="IQ_RES_CONST_REAL_SAAR_UNUSED" hidden="1">"c6997"</definedName>
    <definedName name="IQ_RES_CONST_REAL_SAAR_UNUSED_UNUSED_UNUSED" hidden="1">"c6997"</definedName>
    <definedName name="IQ_RES_CONST_REAL_SAAR_YOY_FC_UNUSED" hidden="1">"c8317"</definedName>
    <definedName name="IQ_RES_CONST_REAL_SAAR_YOY_FC_UNUSED_UNUSED_UNUSED" hidden="1">"c8317"</definedName>
    <definedName name="IQ_RES_CONST_REAL_SAAR_YOY_UNUSED" hidden="1">"c7437"</definedName>
    <definedName name="IQ_RES_CONST_REAL_SAAR_YOY_UNUSED_UNUSED_UNUSED" hidden="1">"c7437"</definedName>
    <definedName name="IQ_RES_CONST_REAL_UNUSED" hidden="1">"c6996"</definedName>
    <definedName name="IQ_RES_CONST_REAL_UNUSED_UNUSED_UNUSED" hidden="1">"c6996"</definedName>
    <definedName name="IQ_RES_CONST_REAL_YOY_FC_UNUSED" hidden="1">"c8316"</definedName>
    <definedName name="IQ_RES_CONST_REAL_YOY_FC_UNUSED_UNUSED_UNUSED" hidden="1">"c8316"</definedName>
    <definedName name="IQ_RES_CONST_REAL_YOY_UNUSED" hidden="1">"c7436"</definedName>
    <definedName name="IQ_RES_CONST_REAL_YOY_UNUSED_UNUSED_UNUSED" hidden="1">"c7436"</definedName>
    <definedName name="IQ_RES_CONST_SAAR_APR_FC_UNUSED" hidden="1">"c8540"</definedName>
    <definedName name="IQ_RES_CONST_SAAR_APR_FC_UNUSED_UNUSED_UNUSED" hidden="1">"c8540"</definedName>
    <definedName name="IQ_RES_CONST_SAAR_APR_UNUSED" hidden="1">"c7660"</definedName>
    <definedName name="IQ_RES_CONST_SAAR_APR_UNUSED_UNUSED_UNUSED" hidden="1">"c7660"</definedName>
    <definedName name="IQ_RES_CONST_SAAR_FC_UNUSED" hidden="1">"c7880"</definedName>
    <definedName name="IQ_RES_CONST_SAAR_FC_UNUSED_UNUSED_UNUSED" hidden="1">"c7880"</definedName>
    <definedName name="IQ_RES_CONST_SAAR_POP_FC_UNUSED" hidden="1">"c8100"</definedName>
    <definedName name="IQ_RES_CONST_SAAR_POP_FC_UNUSED_UNUSED_UNUSED" hidden="1">"c8100"</definedName>
    <definedName name="IQ_RES_CONST_SAAR_POP_UNUSED" hidden="1">"c7220"</definedName>
    <definedName name="IQ_RES_CONST_SAAR_POP_UNUSED_UNUSED_UNUSED" hidden="1">"c7220"</definedName>
    <definedName name="IQ_RES_CONST_SAAR_UNUSED" hidden="1">"c7000"</definedName>
    <definedName name="IQ_RES_CONST_SAAR_UNUSED_UNUSED_UNUSED" hidden="1">"c7000"</definedName>
    <definedName name="IQ_RES_CONST_SAAR_YOY_FC_UNUSED" hidden="1">"c8320"</definedName>
    <definedName name="IQ_RES_CONST_SAAR_YOY_FC_UNUSED_UNUSED_UNUSED" hidden="1">"c8320"</definedName>
    <definedName name="IQ_RES_CONST_SAAR_YOY_UNUSED" hidden="1">"c7440"</definedName>
    <definedName name="IQ_RES_CONST_SAAR_YOY_UNUSED_UNUSED_UNUSED" hidden="1">"c7440"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IDENTIAL_LOANS" hidden="1">"c1102"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"c9903"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"c9904"</definedName>
    <definedName name="IQ_RETAIL_SALES_POP" hidden="1">"c7223"</definedName>
    <definedName name="IQ_RETAIL_SALES_POP_FC" hidden="1">"c8103"</definedName>
    <definedName name="IQ_RETAIL_SALES_RETAIL" hidden="1">"c9902"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DIC" hidden="1">"c6730"</definedName>
    <definedName name="IQ_RETURN_ASSETS_FS" hidden="1">"c1116"</definedName>
    <definedName name="IQ_RETURN_CAPITAL" hidden="1">"c1117"</definedName>
    <definedName name="IQ_RETURN_EMBEDDED_VALUE" hidden="1">"c9974"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DIC" hidden="1">"c6732"</definedName>
    <definedName name="IQ_RETURN_EQUITY_FS" hidden="1">"c1121"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ACT_OR_EST" hidden="1">"c2214"</definedName>
    <definedName name="IQ_REVENUE_ACT_OR_EST_CIQ" hidden="1">"c5059"</definedName>
    <definedName name="IQ_REVENUE_EST" hidden="1">"c1126"</definedName>
    <definedName name="IQ_REVENUE_EST_CIQ" hidden="1">"c3616"</definedName>
    <definedName name="IQ_REVENUE_EST_REUT" hidden="1">"c3634"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ISION_DATE_" hidden="1">39871.4440856481</definedName>
    <definedName name="IQ_RISK_ADJ_BANK_ASSETS" hidden="1">"c2670"</definedName>
    <definedName name="IQ_RISK_WEIGHTED_ASSETS_FDIC" hidden="1">"c6370"</definedName>
    <definedName name="IQ_RSI" hidden="1">"c12704"</definedName>
    <definedName name="IQ_RSI_ADJ" hidden="1">"c12705"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ERVICE_FEE" hidden="1">"c8951"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"c11748"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RUCT_FIN_CLASS" hidden="1">"c8950"</definedName>
    <definedName name="IQ_STRUCT_FIN_SERIES" hidden="1">"c8956"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SSETS_SUBTOTAL_AP" hidden="1">"c8985"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NON_CURRENT" hidden="1">"c6191"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SUBTOTAL_AP" hidden="1">"c8989"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ITS" hidden="1">"c8773"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PPROACH" hidden="1">"c12706"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ITEM_CIQID" hidden="1">"c8949"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RUSTEE" hidden="1">"c8959"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CONSOL_BEDS" hidden="1">"c8783"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WRITER" hidden="1">"c8958"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C_CURRENT" hidden="1">"c8961"</definedName>
    <definedName name="IQ_WAC_ORIGINAL" hidden="1">"c8953"</definedName>
    <definedName name="IQ_WAM_CURRENT" hidden="1">"c8962"</definedName>
    <definedName name="IQ_WAM_ORIGINAL" hidden="1">"c8952"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jad" hidden="1">{#N/A,"30% Success",TRUE,"Sales Forecast";#N/A,#N/A,TRUE,"Sheet2"}</definedName>
    <definedName name="jhj" hidden="1">{"konoplin - Личное представление",#N/A,TRUE,"ФинПлан_1кв";"konoplin - Личное представление",#N/A,TRUE,"ФинПлан_2кв"}</definedName>
    <definedName name="jmy" hidden="1">#N/A</definedName>
    <definedName name="joaquim" hidden="1">{#N/A,"100% Success",TRUE,"Sales Forecast";#N/A,#N/A,TRUE,"Sheet2"}</definedName>
    <definedName name="k">[0]!k</definedName>
    <definedName name="kBNT" hidden="1">{"'РП (2)'!$A$5:$S$150"}</definedName>
    <definedName name="kgbk" hidden="1">{#N/A,#N/A,TRUE,"март";#N/A,#N/A,TRUE,"май"}</definedName>
    <definedName name="kgkgk" hidden="1">{"konoplin - Личное представление",#N/A,TRUE,"ФинПлан_1кв";"konoplin - Личное представление",#N/A,TRUE,"ФинПлан_2кв"}</definedName>
    <definedName name="khj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kjkj" hidden="1">#REF!</definedName>
    <definedName name="kkk" hidden="1">[1]Graphdata!$B$21:$B$21</definedName>
    <definedName name="KKKKKKKKKK">#REF!</definedName>
    <definedName name="kl.hnjl" hidden="1">{"konoplin - Личное представление",#N/A,TRUE,"ФинПлан_1кв";"konoplin - Личное представление",#N/A,TRUE,"ФинПлан_2кв"}</definedName>
    <definedName name="kljkljkl">[0]!kljkljkl</definedName>
    <definedName name="ktzuk" hidden="1">{#N/A,#N/A,FALSE,"Aging Summary";#N/A,#N/A,FALSE,"Ratio Analysis";#N/A,#N/A,FALSE,"Test 120 Day Accts";#N/A,#N/A,FALSE,"Tickmarks"}</definedName>
    <definedName name="kurs">#REF!</definedName>
    <definedName name="ldfgdfg" hidden="1">{"Area1",#N/A,FALSE,"OREWACC";"Area2",#N/A,FALSE,"OREWACC"}</definedName>
    <definedName name="libir6m">#REF!</definedName>
    <definedName name="limcount" hidden="1">1</definedName>
    <definedName name="lkj" hidden="1">{#N/A,#N/A,FALSE,"Aging Summary";#N/A,#N/A,FALSE,"Ratio Analysis";#N/A,#N/A,FALSE,"Test 120 Day Accts";#N/A,#N/A,FALSE,"Tickmarks"}</definedName>
    <definedName name="llkjhjk">[0]!llkjhjk</definedName>
    <definedName name="LME">#REF!</definedName>
    <definedName name="LME_alloys">#REF!</definedName>
    <definedName name="LME_alloys_d">#REF!</definedName>
    <definedName name="LME_alloys_f">#REF!</definedName>
    <definedName name="LME_alloys_r">#REF!</definedName>
    <definedName name="LME_alloys_s">#REF!</definedName>
    <definedName name="LME_europe">#REF!</definedName>
    <definedName name="LME_other">#REF!</definedName>
    <definedName name="LME_total">#REF!</definedName>
    <definedName name="LME_usa">#REF!</definedName>
    <definedName name="m" hidden="1">[5]Graphdata!$B$3:$E$3</definedName>
    <definedName name="Major_A">#REF!</definedName>
    <definedName name="market" hidden="1">{#N/A,"70% Success",FALSE,"Sales Forecast";#N/A,#N/A,FALSE,"Sheet2"}</definedName>
    <definedName name="mjbmj" hidden="1">#N/A</definedName>
    <definedName name="mm" hidden="1">[5]Graphdata!$B$21:$B$21</definedName>
    <definedName name="mmm" hidden="1">{#N/A,#N/A,TRUE,"март";#N/A,#N/A,TRUE,"май"}</definedName>
    <definedName name="name" hidden="1">{#N/A,#N/A,FALSE,"Aging Summary";#N/A,#N/A,FALSE,"Ratio Analysis";#N/A,#N/A,FALSE,"Test 120 Day Accts";#N/A,#N/A,FALSE,"Tickmarks"}</definedName>
    <definedName name="net" hidden="1">{"konoplin - Личное представление",#N/A,TRUE,"ФинПлан_1кв";"konoplin - Личное представление",#N/A,TRUE,"ФинПлан_2кв"}</definedName>
    <definedName name="nn">kk/1.81</definedName>
    <definedName name="nnn" hidden="1">{#N/A,#N/A,TRUE,"март";#N/A,#N/A,TRUE,"май"}</definedName>
    <definedName name="nnnn" hidden="1">{"konoplin - Личное представление",#N/A,TRUE,"ФинПлан_1кв";"konoplin - Личное представление",#N/A,TRUE,"ФинПлан_2кв"}</definedName>
    <definedName name="nt5_1">#REF!</definedName>
    <definedName name="oil" hidden="1">{"Table A,pg 1",#N/A,FALSE,"Table A-Prov GUR";"Table A,pg 2",#N/A,FALSE,"Table A-Prov GUR"}</definedName>
    <definedName name="output_year">#REF!</definedName>
    <definedName name="P_ID">#REF!</definedName>
    <definedName name="P1_T1_Protect" hidden="1">#REF!,#REF!,#REF!,#REF!,#REF!,#REF!,#REF!,#REF!,#REF!</definedName>
    <definedName name="P2_T1_Protect" hidden="1">#REF!,#REF!,#REF!,#REF!,#REF!,#REF!,#REF!,#REF!,#REF!</definedName>
    <definedName name="pedro" hidden="1">{#N/A,"30% Success",TRUE,"Sales Forecast";#N/A,#N/A,TRUE,"Sheet2"}</definedName>
    <definedName name="pp">#REF!</definedName>
    <definedName name="qq">#REF!</definedName>
    <definedName name="qqq">#REF!</definedName>
    <definedName name="qqqqqqqqqqqqqqqqqq" hidden="1">{"Area1",#N/A,FALSE,"OREWACC";"Area2",#N/A,FALSE,"OREWACC"}</definedName>
    <definedName name="quest_">#REF!</definedName>
    <definedName name="quest1">#REF!</definedName>
    <definedName name="quest2">#REF!</definedName>
    <definedName name="quest3">#REF!</definedName>
    <definedName name="question1">#REF!</definedName>
    <definedName name="question2">#REF!</definedName>
    <definedName name="question3">#REF!</definedName>
    <definedName name="qv">[0]!qv</definedName>
    <definedName name="qw" hidden="1">{"konoplin - Личное представление",#N/A,TRUE,"ФинПлан_1кв";"konoplin - Личное представление",#N/A,TRUE,"ФинПлан_2кв"}</definedName>
    <definedName name="qx">[0]!qx</definedName>
    <definedName name="R_r">#REF!</definedName>
    <definedName name="Rate">#REF!</definedName>
    <definedName name="regwe" hidden="1">{"konoplin - Личное представление",#N/A,TRUE,"ФинПлан_1кв";"konoplin - Личное представление",#N/A,TRUE,"ФинПлан_2кв"}</definedName>
    <definedName name="rere" hidden="1">{"'Sheet1'!$A$1:$G$85"}</definedName>
    <definedName name="rjgbz" hidden="1">{"'РП (2)'!$A$5:$S$150"}</definedName>
    <definedName name="rt" hidden="1">{#N/A,#N/A,FALSE,"Aging Summary";#N/A,#N/A,FALSE,"Ratio Analysis";#N/A,#N/A,FALSE,"Test 120 Day Accts";#N/A,#N/A,FALSE,"Tickmarks"}</definedName>
    <definedName name="rth" hidden="1">{#N/A,#N/A,FALSE,"Aging Summary";#N/A,#N/A,FALSE,"Ratio Analysis";#N/A,#N/A,FALSE,"Test 120 Day Accts";#N/A,#N/A,FALSE,"Tickmarks"}</definedName>
    <definedName name="rth56uh56ju" hidden="1">{"glc1",#N/A,FALSE,"GLC";"glc2",#N/A,FALSE,"GLC";"glc3",#N/A,FALSE,"GLC";"glc4",#N/A,FALSE,"GLC";"glc5",#N/A,FALSE,"GLC"}</definedName>
    <definedName name="rtr" hidden="1">{#N/A,#N/A,FALSE,"Aging Summary";#N/A,#N/A,FALSE,"Ratio Analysis";#N/A,#N/A,FALSE,"Test 120 Day Accts";#N/A,#N/A,FALSE,"Tickmarks"}</definedName>
    <definedName name="rtt" hidden="1">{"Area1",#N/A,FALSE,"OREWACC";"Area2",#N/A,FALSE,"OREWACC"}</definedName>
    <definedName name="rty" hidden="1">{#N/A,#N/A,FALSE,"Aging Summary";#N/A,#N/A,FALSE,"Ratio Analysis";#N/A,#N/A,FALSE,"Test 120 Day Accts";#N/A,#N/A,FALSE,"Tickmarks"}</definedName>
    <definedName name="rwn" hidden="1">{"glc1",#N/A,FALSE,"GLC";"glc2",#N/A,FALSE,"GLC";"glc3",#N/A,FALSE,"GLC";"glc4",#N/A,FALSE,"GLC";"glc5",#N/A,FALSE,"GLC"}</definedName>
    <definedName name="s" hidden="1">{#N/A,#N/A,FALSE,"Aging Summary";#N/A,#N/A,FALSE,"Ratio Analysis";#N/A,#N/A,FALSE,"Test 120 Day Accts";#N/A,#N/A,FALSE,"Tickmarks"}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dfg" hidden="1">[1]Graphdata!$B$62:$B$62</definedName>
    <definedName name="sdfh" hidden="1">{"'Sheet1'!$A$1:$G$85"}</definedName>
    <definedName name="sencount" hidden="1">1</definedName>
    <definedName name="sfg" hidden="1">[1]Graphdata!$B$7:$E$7</definedName>
    <definedName name="sgfs" hidden="1">[1]Graphdata!$B$26:$B$26</definedName>
    <definedName name="sgs" hidden="1">[1]Graphdata!$B$22:$B$22</definedName>
    <definedName name="sk" hidden="1">[1]Graphdata!$B$3:$E$3</definedName>
    <definedName name="soft2" hidden="1">#REF!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1</definedName>
    <definedName name="solver_nwt" hidden="1">1</definedName>
    <definedName name="solver_pre" hidden="1">0.000001</definedName>
    <definedName name="solver_rel1" hidden="1">2</definedName>
    <definedName name="solver_rhs1" hidden="1">'[9]пр-во'!$D$21/'[9]пр-во'!$H$23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7800</definedName>
    <definedName name="ss" hidden="1">{"Area1",#N/A,FALSE,"OREWACC";"Area2",#N/A,FALSE,"OREWACC"}</definedName>
    <definedName name="sss" hidden="1">{"IASTrail",#N/A,FALSE,"IAS"}</definedName>
    <definedName name="SUM_TrDev">#REF!</definedName>
    <definedName name="summary2" hidden="1">{#N/A,#N/A,FALSE,"Aging Summary";#N/A,#N/A,FALSE,"Ratio Analysis";#N/A,#N/A,FALSE,"Test 120 Day Accts";#N/A,#N/A,FALSE,"Tickmarks"}</definedName>
    <definedName name="t_year">#REF!</definedName>
    <definedName name="tanya" hidden="1">{#N/A,#N/A,FALSE,"Aging Summary";#N/A,#N/A,FALSE,"Ratio Analysis";#N/A,#N/A,FALSE,"Test 120 Day Accts";#N/A,#N/A,FALSE,"Tickmarks"}</definedName>
    <definedName name="tedzo" hidden="1">{"konoplin - Личное представление",#N/A,TRUE,"ФинПлан_1кв";"konoplin - Личное представление",#N/A,TRUE,"ФинПлан_2кв"}</definedName>
    <definedName name="Template" hidden="1">#N/A</definedName>
    <definedName name="tepl" hidden="1">{#VALUE!,#N/A,FALSE,0}</definedName>
    <definedName name="teploener" hidden="1">{"konoplin - Личное представление",#N/A,TRUE,"ФинПлан_1кв";"konoplin - Личное представление",#N/A,TRUE,"ФинПлан_2кв"}</definedName>
    <definedName name="teploenergia" hidden="1">{"konoplin - Личное представление",#N/A,TRUE,"ФинПлан_1кв";"konoplin - Личное представление",#N/A,TRUE,"ФинПлан_2кв"}</definedName>
    <definedName name="tertw" hidden="1">{#N/A,#N/A,FALSE,"Aging Summary";#N/A,#N/A,FALSE,"Ratio Analysis";#N/A,#N/A,FALSE,"Test 120 Day Accts";#N/A,#N/A,FALSE,"Tickmarks"}</definedName>
    <definedName name="TextRefCopyRangeCount" hidden="1">54</definedName>
    <definedName name="tntntrymn" hidden="1">{"konoplin - Личное представление",#N/A,TRUE,"ФинПлан_1кв";"konoplin - Личное представление",#N/A,TRUE,"ФинПлан_2кв"}</definedName>
    <definedName name="trurtgf" hidden="1">{#N/A,#N/A,FALSE,"Aging Summary";#N/A,#N/A,FALSE,"Ratio Analysis";#N/A,#N/A,FALSE,"Test 120 Day Accts";#N/A,#N/A,FALSE,"Tickmarks"}</definedName>
    <definedName name="twyt" hidden="1">[1]Graphdata!$B$61:$B$61</definedName>
    <definedName name="ujvdhv" hidden="1">{"konoplin - Личное представление",#N/A,TRUE,"ФинПлан_1кв";"konoplin - Личное представление",#N/A,TRUE,"ФинПлан_2кв"}</definedName>
    <definedName name="us">#REF!</definedName>
    <definedName name="USDRUS">#REF!</definedName>
    <definedName name="uu">#REF!</definedName>
    <definedName name="vghj" hidden="1">{"konoplin - Личное представление",#N/A,TRUE,"ФинПлан_1кв";"konoplin - Личное представление",#N/A,TRUE,"ФинПлан_2кв"}</definedName>
    <definedName name="vhkvkm" hidden="1">{#VALUE!,#N/A,FALSE,0}</definedName>
    <definedName name="vitaly" hidden="1">[2]RSOILBAL!#REF!</definedName>
    <definedName name="vvv" hidden="1">{#N/A,#N/A,TRUE,"март";#N/A,#N/A,TRUE,"май"}</definedName>
    <definedName name="w">#REF!</definedName>
    <definedName name="we" hidden="1">{#N/A,#N/A,FALSE,"Aging Summary";#N/A,#N/A,FALSE,"Ratio Analysis";#N/A,#N/A,FALSE,"Test 120 Day Accts";#N/A,#N/A,FALSE,"Tickmarks"}</definedName>
    <definedName name="wer" hidden="1">{#N/A,#N/A,FALSE,"Aging Summary";#N/A,#N/A,FALSE,"Ratio Analysis";#N/A,#N/A,FALSE,"Test 120 Day Accts";#N/A,#N/A,FALSE,"Tickmarks"}</definedName>
    <definedName name="werw" hidden="1">{"Area1",#N/A,FALSE,"OREWACC";"Area2",#N/A,FALSE,"OREWACC"}</definedName>
    <definedName name="werw3" hidden="1">{"glc1",#N/A,FALSE,"GLC";"glc2",#N/A,FALSE,"GLC";"glc3",#N/A,FALSE,"GLC";"glc4",#N/A,FALSE,"GLC";"glc5",#N/A,FALSE,"GLC"}</definedName>
    <definedName name="wewewewe" hidden="1">{"konoplin - Личное представление",#N/A,TRUE,"ФинПлан_1кв";"konoplin - Личное представление",#N/A,TRUE,"ФинПлан_2кв"}</definedName>
    <definedName name="weyw" hidden="1">#N/A</definedName>
    <definedName name="WFT" hidden="1">{"Area1",#N/A,FALSE,"OREWACC";"Area2",#N/A,FALSE,"OREWACC"}</definedName>
    <definedName name="wkrp" hidden="1">{"Area1",#N/A,FALSE,"OREWACC";"Area2",#N/A,FALSE,"OREWACC"}</definedName>
    <definedName name="wreywr" hidden="1">#N/A</definedName>
    <definedName name="wrn" hidden="1">{"glc1",#N/A,FALSE,"GLC";"glc2",#N/A,FALSE,"GLC";"glc3",#N/A,FALSE,"GLC";"glc4",#N/A,FALSE,"GLC";"glc5",#N/A,FALSE,"GLC"}</definedName>
    <definedName name="wrn.1." hidden="1">{"konoplin - Личное представление",#N/A,TRUE,"ФинПлан_1кв";"konoplin - Личное представление",#N/A,TRUE,"ФинПлан_2кв"}</definedName>
    <definedName name="wrn.10._.Per._.Cent._.Success." hidden="1">{#N/A,"10% Success",FALSE,"Sales Forecast";#N/A,#N/A,FALSE,"Sheet2"}</definedName>
    <definedName name="wrn.100._.Per._.Cent._.Success." hidden="1">{#N/A,"100% Success",TRUE,"Sales Forecast";#N/A,#N/A,TRUE,"Sheet2"}</definedName>
    <definedName name="wrn.30._.Per._.Cent." hidden="1">{#N/A,"30% Success",TRUE,"Sales Forecast";#N/A,#N/A,TRUE,"Sheet2"}</definedName>
    <definedName name="wrn.70._.Per._.Cent._.Success." hidden="1">{#N/A,"70% Success",FALSE,"Sales Forecast";#N/A,#N/A,FALSE,"Sheet2"}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hidden="1">{"CS",#N/A,FALSE,"STATS";"Inc",#N/A,FALSE,"PLAN";"CASH F",#N/A,FALSE,"PLAN";"Bal S",#N/A,FALSE,"BALANCE SHEET";"Subs",#N/A,FALSE,"PLAN";"Dep",#N/A,FALSE,"PLAN";"Debt",#N/A,FALSE,"PLAN";"Sales",#N/A,FALSE,"PLAN";"FA",#N/A,FALSE,"PLAN";"Rev",#N/A,FALSE,"PLAN";"Exp",#N/A,FALSE,"PLAN"}</definedName>
    <definedName name="wrn.balance._.sheet." hidden="1">{"bs",#N/A,FALSE,"SCF"}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Coded._.IAS._.FS." hidden="1">{"IASTrail",#N/A,FALSE,"IAS"}</definedName>
    <definedName name="wrn.Compco._.Only." hidden="1">{"vi1",#N/A,FALSE,"6_30_96";"vi2",#N/A,FALSE,"6_30_96";"vi3",#N/A,FALSE,"6_30_96"}</definedName>
    <definedName name="wrn.Financials_long." hidden="1">{"IS",#N/A,FALSE,"Financials2 (Expanded)";"bsa",#N/A,FALSE,"Financials2 (Expanded)";"BS",#N/A,FALSE,"Financials2 (Expanded)";"CF",#N/A,FALSE,"Financials2 (Expanded)"}</definedName>
    <definedName name="wrn.Fixed._.Assets._.Note._.and._.Depreciation." hidden="1">{#N/A,#N/A,FALSE,"FA_1";#N/A,#N/A,FALSE,"Dep'n SE";#N/A,#N/A,FALSE,"Dep'n FC"}</definedName>
    <definedName name="wrn.full." hidden="1">{"vi1",#N/A,FALSE,"Pagcc";"vi2",#N/A,FALSE,"Pagcc";"vi3",#N/A,FALSE,"Pagcc";"vi4",#N/A,FALSE,"Pagcc";"vi5",#N/A,FALSE,"Pagcc";#N/A,#N/A,FALSE,"Contribution"}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Full._.without._.data.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DEPS." hidden="1">{"page1",#N/A,FALSE,"TIND_CC1";"page2",#N/A,FALSE,"TIND_CC1";"page3",#N/A,FALSE,"TIND_CC1";"page4",#N/A,FALSE,"TIND_CC1";"page5",#N/A,FALSE,"TIND_CC1"}</definedName>
    <definedName name="wrn.Inflation._.factors._.used." hidden="1">{#N/A,#N/A,FALSE,"Infl_fact"}</definedName>
    <definedName name="wrn.Manpower.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opex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Paging._.Compco." hidden="1">{"financials",#N/A,TRUE,"6_30_96";"footnotes",#N/A,TRUE,"6_30_96";"valuation",#N/A,TRUE,"6_30_96"}</definedName>
    <definedName name="wrn.PL._.Analysis." hidden="1">{"AnalRSA",#N/A,TRUE,"PL-Anal";"AnalIAS",#N/A,TRUE,"PL-Anal"}</definedName>
    <definedName name="wrn.Print." hidden="1">{"vi1",#N/A,FALSE,"Financial Statements";"vi2",#N/A,FALSE,"Financial Statements";#N/A,#N/A,FALSE,"DCF"}</definedName>
    <definedName name="wrn.REPORT1." hidden="1">{"PRINTME",#N/A,FALSE,"FINAL-10"}</definedName>
    <definedName name="wrn.RSA._.BS._.and._.PL." hidden="1">{"BS1",#N/A,TRUE,"RSA_FS";"BS2",#N/A,TRUE,"RSA_FS";"BS3",#N/A,TRUE,"RSA_FS"}</definedName>
    <definedName name="wrn.sales." hidden="1">{"sales",#N/A,FALSE,"Sales";"sales existing",#N/A,FALSE,"Sales";"sales rd1",#N/A,FALSE,"Sales";"sales rd2",#N/A,FALSE,"Sales"}</definedName>
    <definedName name="wrn.SHORT." hidden="1">{"CREDIT STATISTICS",#N/A,FALSE,"STATS";"CF_AND_IS",#N/A,FALSE,"PLAN";"BALSHEET",#N/A,FALSE,"BALANCE SHEET"}</definedName>
    <definedName name="wrn.Summary.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wrn.Table._.A." hidden="1">{"Table A,pg 1",#N/A,FALSE,"Table A-Prov GUR";"Table A,pg 2",#N/A,FALSE,"Table A-Prov GUR"}</definedName>
    <definedName name="wrn.Table._.A1." hidden="1">{"Table A1,pg 1",#N/A,FALSE,"Table A1-Net Prov Res";"Table A1,pg 2",#N/A,FALSE,"Table A1-Net Prov Res"}</definedName>
    <definedName name="wrn.Wacc." hidden="1">{"Area1",#N/A,FALSE,"OREWACC";"Area2",#N/A,FALSE,"OREWACC"}</definedName>
    <definedName name="wrn.Главный._.инженер.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wrn.ку." hidden="1">{#N/A,#N/A,TRUE,"Лист2"}</definedName>
    <definedName name="wrn.пар." hidden="1">{#N/A,#N/A,FALSE,"передел"}</definedName>
    <definedName name="wrn.Платежная._.ведомость." hidden="1">{#N/A,#N/A,TRUE,"март";#N/A,#N/A,TRUE,"май"}</definedName>
    <definedName name="ws" hidden="1">{#N/A,#N/A,FALSE,"Aging Summary";#N/A,#N/A,FALSE,"Ratio Analysis";#N/A,#N/A,FALSE,"Test 120 Day Accts";#N/A,#N/A,FALSE,"Tickmarks"}</definedName>
    <definedName name="wtre" hidden="1">{#N/A,#N/A,FALSE,"Aging Summary";#N/A,#N/A,FALSE,"Ratio Analysis";#N/A,#N/A,FALSE,"Test 120 Day Accts";#N/A,#N/A,FALSE,"Tickmarks"}</definedName>
    <definedName name="wtrw" hidden="1">[1]Graphdata!$B$63:$B$63</definedName>
    <definedName name="ww" hidden="1">{"Area1",#N/A,FALSE,"OREWACC";"Area2",#N/A,FALSE,"OREWACC"}</definedName>
    <definedName name="www" hidden="1">{"Area1",#N/A,FALSE,"OREWACC";"Area2",#N/A,FALSE,"OREWACC"}</definedName>
    <definedName name="wywe" hidden="1">#N/A</definedName>
    <definedName name="xpr" hidden="1">{"Area1",#N/A,FALSE,"OREWACC";"Area2",#N/A,FALSE,"OREWACC"}</definedName>
    <definedName name="xv" hidden="1">{"konoplin - Личное представление",#N/A,TRUE,"ФинПлан_1кв";"konoplin - Личное представление",#N/A,TRUE,"ФинПлан_2кв"}</definedName>
    <definedName name="yhkgvhk" hidden="1">{"konoplin - Личное представление",#N/A,TRUE,"ФинПлан_1кв";"konoplin - Личное представление",#N/A,TRUE,"ФинПлан_2кв"}</definedName>
    <definedName name="yjdjt" hidden="1">#REF!</definedName>
    <definedName name="z">#REF!</definedName>
    <definedName name="Z_00F33AC1_9115_11D7_827F_00104BBA10B0_.wvu.Cols" hidden="1">#REF!,#REF!,#REF!</definedName>
    <definedName name="Z_0A24B2AA_DCBA_47FE_8EFE_53ABBBBB3EB3_.wvu.FilterData" hidden="1">#REF!</definedName>
    <definedName name="Z_0DD4EB58_0647_11D5_A6F7_00508B654A95_.wvu.Cols" hidden="1">#REF!,#REF!,#REF!,#REF!,#REF!</definedName>
    <definedName name="Z_10435A81_C305_11D5_A6F8_009027BEE0E0_.wvu.Cols" hidden="1">#REF!,#REF!,#REF!</definedName>
    <definedName name="Z_10435A81_C305_11D5_A6F8_009027BEE0E0_.wvu.FilterData" hidden="1">#REF!</definedName>
    <definedName name="Z_10435A81_C305_11D5_A6F8_009027BEE0E0_.wvu.PrintArea" hidden="1">#REF!</definedName>
    <definedName name="Z_10435A81_C305_11D5_A6F8_009027BEE0E0_.wvu.PrintTitles" hidden="1">#REF!</definedName>
    <definedName name="Z_10435A81_C305_11D5_A6F8_009027BEE0E0_.wvu.Rows" hidden="1">#REF!,#REF!</definedName>
    <definedName name="Z_1C3AD0CD_BF0C_4C4E_9071_158A2F5215E2_.wvu.Rows" hidden="1">#N/A</definedName>
    <definedName name="Z_1F5A9C3F_89D4_4EC2_8FCE_DD04E08679A0_.wvu.FilterData" hidden="1">#REF!</definedName>
    <definedName name="Z_270BB401_5236_11D4_BB54_0050044E0CFA_.wvu.Cols" hidden="1">#N/A</definedName>
    <definedName name="Z_270BB401_5236_11D4_BB54_0050044E0CFA_.wvu.FilterData" hidden="1">#N/A</definedName>
    <definedName name="Z_270BB401_5236_11D4_BB54_0050044E0CFA_.wvu.PrintArea" hidden="1">#N/A</definedName>
    <definedName name="Z_270BB401_5236_11D4_BB54_0050044E0CFA_.wvu.PrintTitles" hidden="1">#N/A</definedName>
    <definedName name="Z_270BB401_5236_11D4_BB54_0050044E0CFA_.wvu.Rows" hidden="1">#N/A</definedName>
    <definedName name="Z_2804E4BB_ED21_11D4_A6F8_00508B654B8B_.wvu.Cols" hidden="1">#REF!,#REF!,#REF!</definedName>
    <definedName name="Z_2804E4BB_ED21_11D4_A6F8_00508B654B8B_.wvu.FilterData" hidden="1">#REF!</definedName>
    <definedName name="Z_2804E4BB_ED21_11D4_A6F8_00508B654B8B_.wvu.PrintArea" hidden="1">#REF!</definedName>
    <definedName name="Z_2804E4BB_ED21_11D4_A6F8_00508B654B8B_.wvu.Rows" hidden="1">#REF!,#REF!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Z_363B35CD_DAF5_4EA3_B7A4_6F35F90BE145_.wvu.FilterData" hidden="1">#REF!</definedName>
    <definedName name="Z_37A59B27_C76D_4E84_8164_B3D5C7AFADBB_.wvu.Cols" hidden="1">#N/A</definedName>
    <definedName name="Z_497D6A7D_656B_4866_B4F6_DA771B6F04D5_.wvu.Rows" hidden="1">#REF!,#REF!,#REF!</definedName>
    <definedName name="Z_542190F2_310D_482E_A4CC_EFD5B9A75DFF_.wvu.FilterData" hidden="1">#REF!</definedName>
    <definedName name="Z_542190F2_310D_482E_A4CC_EFD5B9A75DFF_.wvu.Rows" hidden="1">#REF!,#REF!,#REF!</definedName>
    <definedName name="Z_5A868EA0_ED63_11D4_A6F8_009027BEE0E0_.wvu.Cols" hidden="1">#REF!,#REF!,#REF!</definedName>
    <definedName name="Z_5A868EA0_ED63_11D4_A6F8_009027BEE0E0_.wvu.FilterData" hidden="1">#REF!</definedName>
    <definedName name="Z_5A868EA0_ED63_11D4_A6F8_009027BEE0E0_.wvu.PrintArea" hidden="1">#REF!</definedName>
    <definedName name="Z_5A868EA0_ED63_11D4_A6F8_009027BEE0E0_.wvu.Rows" hidden="1">#REF!,#REF!</definedName>
    <definedName name="Z_6A24B736_9C98_49C4_801B_E3830CAF6AA7_.wvu.Rows" hidden="1">#REF!</definedName>
    <definedName name="Z_6E40955B_C2F5_11D5_A6F7_009027BEE7F1_.wvu.Cols" hidden="1">#REF!,#REF!,#REF!</definedName>
    <definedName name="Z_6E40955B_C2F5_11D5_A6F7_009027BEE7F1_.wvu.FilterData" hidden="1">#REF!</definedName>
    <definedName name="Z_6E40955B_C2F5_11D5_A6F7_009027BEE7F1_.wvu.PrintArea" hidden="1">#REF!</definedName>
    <definedName name="Z_6E40955B_C2F5_11D5_A6F7_009027BEE7F1_.wvu.PrintTitles" hidden="1">#REF!</definedName>
    <definedName name="Z_6E40955B_C2F5_11D5_A6F7_009027BEE7F1_.wvu.Rows" hidden="1">#REF!,#REF!</definedName>
    <definedName name="Z_74CD7560_2992_43AE_B3C7_482F52796AF8_.wvu.FilterData" hidden="1">#REF!</definedName>
    <definedName name="Z_74CD7560_2992_43AE_B3C7_482F52796AF8_.wvu.Rows" hidden="1">#REF!,#REF!,#REF!</definedName>
    <definedName name="Z_855B8FEC_CB32_447D_BBD2_17760E927F97_.wvu.FilterData" hidden="1">#REF!</definedName>
    <definedName name="Z_901DD601_3312_11D5_8F89_00010215A1CA_.wvu.Rows" hidden="1">#REF!,#REF!</definedName>
    <definedName name="Z_93A174B9_F83C_4703_A091_295DFA6E556E_.wvu.Cols" hidden="1">#REF!,#REF!,#REF!,#REF!,#REF!,#REF!,#REF!</definedName>
    <definedName name="Z_93A174B9_F83C_4703_A091_295DFA6E556E_.wvu.Rows" hidden="1">#REF!,#REF!,#REF!,#REF!,#REF!,#REF!,#REF!,#REF!,#REF!,#REF!,#REF!,#REF!,#REF!,#REF!,#REF!,#REF!,#REF!,#REF!</definedName>
    <definedName name="Z_9E131618_B140_4F2A_A4AD_5F88B20DFB48_.wvu.FilterData" hidden="1">#REF!</definedName>
    <definedName name="Z_9F4E9141_41FC_4B2C_AC1F_EC647474A564_.wvu.PrintArea" hidden="1">#N/A</definedName>
    <definedName name="Z_9F4E9141_41FC_4B2C_AC1F_EC647474A564_.wvu.Rows" hidden="1">#N/A</definedName>
    <definedName name="Z_A0AC4B42_5259_11D4_B5FE_00C04FC949BF_.wvu.Cols" hidden="1">#N/A</definedName>
    <definedName name="Z_A0AC4B42_5259_11D4_B5FE_00C04FC949BF_.wvu.FilterData" hidden="1">#N/A</definedName>
    <definedName name="Z_A0AC4B42_5259_11D4_B5FE_00C04FC949BF_.wvu.PrintArea" hidden="1">#N/A</definedName>
    <definedName name="Z_A0AC4B42_5259_11D4_B5FE_00C04FC949BF_.wvu.PrintTitles" hidden="1">#N/A</definedName>
    <definedName name="Z_A0AC4B42_5259_11D4_B5FE_00C04FC949BF_.wvu.Rows" hidden="1">#N/A</definedName>
    <definedName name="Z_A158D6E1_ED44_11D4_A6F7_00508B654028_.wvu.Cols" hidden="1">#REF!</definedName>
    <definedName name="Z_A158D6E1_ED44_11D4_A6F7_00508B654028_.wvu.FilterData" hidden="1">#REF!</definedName>
    <definedName name="Z_A158D6E1_ED44_11D4_A6F7_00508B654028_.wvu.PrintArea" hidden="1">#REF!</definedName>
    <definedName name="Z_A158D6E1_ED44_11D4_A6F7_00508B654028_.wvu.PrintTitles" hidden="1">#REF!</definedName>
    <definedName name="Z_A158D6E1_ED44_11D4_A6F7_00508B654028_.wvu.Rows" hidden="1">#REF!,#REF!</definedName>
    <definedName name="Z_A394F169_9C8B_4D34_9E6F_B709920B77E3_.wvu.Cols" hidden="1">#REF!</definedName>
    <definedName name="Z_A394F169_9C8B_4D34_9E6F_B709920B77E3_.wvu.PrintArea" hidden="1">#REF!</definedName>
    <definedName name="Z_A394F169_9C8B_4D34_9E6F_B709920B77E3_.wvu.Rows" hidden="1">#REF!</definedName>
    <definedName name="Z_A4B576A5_8212_407F_BA78_95ED8B255E18_.wvu.Cols" hidden="1">#REF!</definedName>
    <definedName name="Z_A4B576A5_8212_407F_BA78_95ED8B255E18_.wvu.FilterData" hidden="1">#REF!</definedName>
    <definedName name="Z_A4B576A5_8212_407F_BA78_95ED8B255E18_.wvu.Rows" hidden="1">#REF!,#REF!,#REF!</definedName>
    <definedName name="Z_A6168485_6886_4592_BB13_07B9E683E6FB_.wvu.Cols" hidden="1">#REF!</definedName>
    <definedName name="Z_A6168485_6886_4592_BB13_07B9E683E6FB_.wvu.FilterData" hidden="1">#REF!</definedName>
    <definedName name="Z_A6168485_6886_4592_BB13_07B9E683E6FB_.wvu.PrintArea" hidden="1">#REF!</definedName>
    <definedName name="Z_A6168485_6886_4592_BB13_07B9E683E6FB_.wvu.PrintTitles" hidden="1">#REF!</definedName>
    <definedName name="Z_A6168485_6886_4592_BB13_07B9E683E6FB_.wvu.Rows" hidden="1">#REF!,#REF!,#REF!,#REF!,#REF!</definedName>
    <definedName name="Z_A8409BC7_F8EE_443E_AAE8_060C5FAF3803_.wvu.FilterData" hidden="1">#REF!</definedName>
    <definedName name="Z_AB45FFAE_19AD_47F2_A68A_497CFA02F912_.wvu.Rows" hidden="1">#REF!</definedName>
    <definedName name="Z_ADA92181_C3E4_11D5_A6F7_00508B6A7686_.wvu.Cols" hidden="1">#REF!,#REF!,#REF!</definedName>
    <definedName name="Z_ADA92181_C3E4_11D5_A6F7_00508B6A7686_.wvu.FilterData" hidden="1">#REF!</definedName>
    <definedName name="Z_ADA92181_C3E4_11D5_A6F7_00508B6A7686_.wvu.PrintArea" hidden="1">#REF!</definedName>
    <definedName name="Z_ADA92181_C3E4_11D5_A6F7_00508B6A7686_.wvu.PrintTitles" hidden="1">#REF!</definedName>
    <definedName name="Z_ADA92181_C3E4_11D5_A6F7_00508B6A7686_.wvu.Rows" hidden="1">#REF!,#REF!</definedName>
    <definedName name="Z_C46A4958_BCFC_4D46_8A3B_BB80554F7C73_.wvu.FilterData" hidden="1">#REF!</definedName>
    <definedName name="Z_D0FC81D9_872A_11D6_B808_0010DC239F6A_.wvu.Cols" hidden="1">#REF!</definedName>
    <definedName name="Z_D0FC81D9_872A_11D6_B808_0010DC239F6A_.wvu.FilterData" hidden="1">#REF!</definedName>
    <definedName name="Z_D0FC81D9_872A_11D6_B808_0010DC239F6A_.wvu.PrintArea" hidden="1">#REF!</definedName>
    <definedName name="Z_D0FC81D9_872A_11D6_B808_0010DC239F6A_.wvu.PrintTitles" hidden="1">#REF!</definedName>
    <definedName name="Z_D0FC81D9_872A_11D6_B808_0010DC239F6A_.wvu.Rows" hidden="1">#REF!,#REF!,#REF!,#REF!,#REF!</definedName>
    <definedName name="Z_D4FBBAF2_ED2F_11D4_A6F7_00508B6540C5_.wvu.FilterData" hidden="1">#REF!</definedName>
    <definedName name="Z_D9E68341_C2F0_11D5_A6F7_00508B6540C5_.wvu.Cols" hidden="1">#REF!,#REF!,#REF!</definedName>
    <definedName name="Z_D9E68341_C2F0_11D5_A6F7_00508B6540C5_.wvu.FilterData" hidden="1">#REF!</definedName>
    <definedName name="Z_D9E68341_C2F0_11D5_A6F7_00508B6540C5_.wvu.PrintArea" hidden="1">#REF!</definedName>
    <definedName name="Z_D9E68341_C2F0_11D5_A6F7_00508B6540C5_.wvu.PrintTitles" hidden="1">#REF!</definedName>
    <definedName name="Z_D9E68341_C2F0_11D5_A6F7_00508B6540C5_.wvu.Rows" hidden="1">#REF!</definedName>
    <definedName name="Z_DCBC3450_130F_42AA_8F78_81CF15FD1C4C_.wvu.FilterData" hidden="1">#REF!</definedName>
    <definedName name="Z_E7999BEB_DD80_4FEE_84EF_4095EDB9C4AB_.wvu.FilterData" hidden="1">#REF!</definedName>
    <definedName name="Z_FA0D2A17_1C02_11D8_848D_00021BF19BDB_.wvu.FilterData" hidden="1">#REF!</definedName>
    <definedName name="Z_FB25C028_80C5_49E2_A786_1894E89AE1AD_.wvu.Rows" hidden="1">#REF!</definedName>
    <definedName name="Z_FD7F3EC7_ED23_11D4_A6F7_00508B6A7686_.wvu.Cols" hidden="1">#REF!</definedName>
    <definedName name="Z_FD7F3EC7_ED23_11D4_A6F7_00508B6A7686_.wvu.FilterData" hidden="1">#REF!</definedName>
    <definedName name="zsd" hidden="1">{#N/A,#N/A,FALSE,"Aging Summary";#N/A,#N/A,FALSE,"Ratio Analysis";#N/A,#N/A,FALSE,"Test 120 Day Accts";#N/A,#N/A,FALSE,"Tickmarks"}</definedName>
    <definedName name="zt_1a">#REF!</definedName>
    <definedName name="zt2a">#REF!</definedName>
    <definedName name="zt3_1">#REF!</definedName>
    <definedName name="zt3_2">#REF!</definedName>
    <definedName name="zt4_1">#REF!</definedName>
    <definedName name="zt7_3">#REF!</definedName>
    <definedName name="zt8_2">#REF!</definedName>
    <definedName name="zt8_3">#REF!</definedName>
    <definedName name="zt9_4">#REF!</definedName>
    <definedName name="zto">#REF!</definedName>
    <definedName name="ztt5">#REF!</definedName>
    <definedName name="zzt1">#REF!</definedName>
    <definedName name="а1">#REF!</definedName>
    <definedName name="а30">#REF!</definedName>
    <definedName name="ааааа" hidden="1">{"'РП (2)'!$A$5:$S$150"}</definedName>
    <definedName name="аааааа" hidden="1">{"'РП (2)'!$A$5:$S$150"}</definedName>
    <definedName name="август">#REF!</definedName>
    <definedName name="аврваыр" hidden="1">{"glcbs",#N/A,FALSE,"GLCBS";"glccsbs",#N/A,FALSE,"GLCCSBS";"glcis",#N/A,FALSE,"GLCIS";"glccsis",#N/A,FALSE,"GLCCSIS";"glcrat1",#N/A,FALSE,"GLC-ratios1"}</definedName>
    <definedName name="авс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АВЧ_ВН">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егд">#REF!</definedName>
    <definedName name="аепшл" hidden="1">{#N/A,#N/A,FALSE,"передел"}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>#REF!</definedName>
    <definedName name="АЛЮМ_АВЧ">#REF!</definedName>
    <definedName name="АЛЮМ_АТЧ">#REF!</definedName>
    <definedName name="АН_Б">#REF!</definedName>
    <definedName name="АН_М">#REF!</definedName>
    <definedName name="АН_М_">#REF!</definedName>
    <definedName name="АН_С">#REF!</definedName>
    <definedName name="аня" hidden="1">{"'РП (2)'!$A$5:$S$150"}</definedName>
    <definedName name="апапа" hidden="1">{"'РП (2)'!$A$5:$S$150"}</definedName>
    <definedName name="апвап" hidden="1">{#N/A,#N/A,FALSE,"передел"}</definedName>
    <definedName name="апр">kk/1.81</definedName>
    <definedName name="АПР_РУБ">#REF!</definedName>
    <definedName name="АПР_ТОН">#REF!</definedName>
    <definedName name="апрель">#REF!</definedName>
    <definedName name="апып" hidden="1">{#N/A,#N/A,FALSE,"передел"}</definedName>
    <definedName name="ар" hidden="1">#REF!</definedName>
    <definedName name="аррап" hidden="1">{#N/A,#N/A,FALSE,"Aging Summary";#N/A,#N/A,FALSE,"Ratio Analysis";#N/A,#N/A,FALSE,"Test 120 Day Accts";#N/A,#N/A,FALSE,"Tickmarks"}</definedName>
    <definedName name="АТС">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б" hidden="1">{#N/A,#N/A,FALSE,"Aging Summary";#N/A,#N/A,FALSE,"Ratio Analysis";#N/A,#N/A,FALSE,"Test 120 Day Accts";#N/A,#N/A,FALSE,"Tickmarks"}</definedName>
    <definedName name="_xlnm.Database">#REF!</definedName>
    <definedName name="БАР">#REF!</definedName>
    <definedName name="БАР_">#REF!</definedName>
    <definedName name="БГЭС">#REF!</definedName>
    <definedName name="БДР">[0]!БДР</definedName>
    <definedName name="бл">#REF!</definedName>
    <definedName name="Бро" hidden="1">{"'РП (2)'!$A$5:$S$150"}</definedName>
    <definedName name="БТС">#REF!</definedName>
    <definedName name="бюджет" hidden="1">{"'РП (2)'!$A$5:$S$150"}</definedName>
    <definedName name="бюджет2" hidden="1">{"'РП (2)'!$A$5:$S$150"}</definedName>
    <definedName name="бюджетик" hidden="1">{"'РП (2)'!$A$5:$S$150"}</definedName>
    <definedName name="В_В">#REF!</definedName>
    <definedName name="В_Т">#REF!</definedName>
    <definedName name="В_Э">#REF!</definedName>
    <definedName name="В1">#REF!</definedName>
    <definedName name="в23ё">[0]!в23ё</definedName>
    <definedName name="в54" hidden="1">#REF!</definedName>
    <definedName name="ваироро" hidden="1">[4]Graphdata!$B$6:$E$6</definedName>
    <definedName name="ВАЛОВЫЙ">#REF!</definedName>
    <definedName name="вано" hidden="1">{#N/A,#N/A,FALSE,"Расчет вспомогательных"}</definedName>
    <definedName name="вапвап" hidden="1">[1]Graphdata!$B$6:$E$6</definedName>
    <definedName name="вапнерг" hidden="1">[4]Graphdata!$B$60:$B$60</definedName>
    <definedName name="вапр" hidden="1">{#N/A,#N/A,FALSE,"Расчет вспомогательных"}</definedName>
    <definedName name="вапрвапр" hidden="1">[1]Graphdata!$B$60:$B$60</definedName>
    <definedName name="вапыое" hidden="1">[1]Graphdata!$B$22:$B$22</definedName>
    <definedName name="Вариант3" hidden="1">{"'РП (2)'!$A$5:$S$150"}</definedName>
    <definedName name="ваф" hidden="1">{"'РП (2)'!$A$5:$S$150"}</definedName>
    <definedName name="вафф">#REF!</definedName>
    <definedName name="вв">[0]!вв</definedName>
    <definedName name="ВВВВ">#REF!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крер" hidden="1">{#N/A,#N/A,FALSE,"Расчет вспомогательных"}</definedName>
    <definedName name="вла" hidden="1">{#N/A,#N/A,FALSE,"Aging Summary";#N/A,#N/A,FALSE,"Ratio Analysis";#N/A,#N/A,FALSE,"Test 120 Day Accts";#N/A,#N/A,FALSE,"Tickmarks"}</definedName>
    <definedName name="ВН">#REF!</definedName>
    <definedName name="ВН_3003_ДП">#REF!</definedName>
    <definedName name="ВН_АВЧ_ВН">#REF!</definedName>
    <definedName name="ВН_АВЧ_ТОЛ">#REF!</definedName>
    <definedName name="ВН_АВЧ_ЭКС">#REF!</definedName>
    <definedName name="ВН_АТЧ_ВН">#REF!</definedName>
    <definedName name="ВН_АТЧ_ТОЛ">#REF!</definedName>
    <definedName name="ВН_АТЧ_ЭКС">#REF!</definedName>
    <definedName name="ВН_Р">#REF!</definedName>
    <definedName name="ВН_С_ВН">#REF!</definedName>
    <definedName name="ВН_С_ТОЛ">#REF!</definedName>
    <definedName name="ВН_С_ЭКС">#REF!</definedName>
    <definedName name="ВН_Т">#REF!</definedName>
    <definedName name="ВНИТ">#REF!</definedName>
    <definedName name="ВОД_ОБ">#REF!</definedName>
    <definedName name="ВОД_Т">#REF!</definedName>
    <definedName name="ВОЗ">#REF!</definedName>
    <definedName name="вопрос1">#REF!</definedName>
    <definedName name="вопрос2">#REF!</definedName>
    <definedName name="вопрос3">#REF!</definedName>
    <definedName name="вопрос4">#REF!</definedName>
    <definedName name="впвено" hidden="1">[1]Graphdata!$B$63:$B$63</definedName>
    <definedName name="вппыв" hidden="1">[1]Graphdata!$B$28:$B$28</definedName>
    <definedName name="враоолч" hidden="1">[1]Graphdata!$B$27:$B$27</definedName>
    <definedName name="врпро" hidden="1">[1]Graphdata!$B$11:$F$11</definedName>
    <definedName name="вс" hidden="1">{#N/A,#N/A,FALSE,"Aging Summary";#N/A,#N/A,FALSE,"Ratio Analysis";#N/A,#N/A,FALSE,"Test 120 Day Accts";#N/A,#N/A,FALSE,"Tickmarks"}</definedName>
    <definedName name="ВСП">#REF!</definedName>
    <definedName name="ВСП1">#REF!</definedName>
    <definedName name="ВСП2">#REF!</definedName>
    <definedName name="ВСПОМОГ">#REF!</definedName>
    <definedName name="ВТОМ">#REF!</definedName>
    <definedName name="второй">#REF!</definedName>
    <definedName name="выв" hidden="1">[1]Graphdata!$B$26:$B$26</definedName>
    <definedName name="выручка">#REF!</definedName>
    <definedName name="выручка_энергетика">#REF!</definedName>
    <definedName name="ВЭС">#REF!</definedName>
    <definedName name="ган">[0]!ган</definedName>
    <definedName name="ГАС_Ш">#REF!</definedName>
    <definedName name="гг">#REF!</definedName>
    <definedName name="ггг" hidden="1">{"'РП (2)'!$A$5:$S$150"}</definedName>
    <definedName name="ГИД">#REF!</definedName>
    <definedName name="ГИД_ЗФА">#REF!</definedName>
    <definedName name="ГЛ">#REF!</definedName>
    <definedName name="ГЛ_">#REF!</definedName>
    <definedName name="ГЛ_Т">#REF!</definedName>
    <definedName name="ГЛ_Ш">#REF!</definedName>
    <definedName name="глинозем">[0]!USD/1.701</definedName>
    <definedName name="гн" hidden="1">{"glcbs",#N/A,FALSE,"GLCBS";"glccsbs",#N/A,FALSE,"GLCCSBS";"glcis",#N/A,FALSE,"GLCIS";"glccsis",#N/A,FALSE,"GLCCSIS";"glcrat1",#N/A,FALSE,"GLC-ratios1"}</definedName>
    <definedName name="гнкп" hidden="1">[1]Graphdata!$B$28:$B$28</definedName>
    <definedName name="ГОД">#REF!</definedName>
    <definedName name="ГР">#REF!</definedName>
    <definedName name="д">[0]!д</definedName>
    <definedName name="ДАВ_ЖИД">#REF!</definedName>
    <definedName name="ДАВ_МЕЛК">#REF!</definedName>
    <definedName name="ДАВ_СЛИТКИ">#REF!</definedName>
    <definedName name="Дав_тв">#REF!</definedName>
    <definedName name="ДАВ_ШТАН">#REF!</definedName>
    <definedName name="ДАВАЛЬЧЕСИЙ">#REF!</definedName>
    <definedName name="ДАВАЛЬЧЕСКИЙ">#REF!</definedName>
    <definedName name="Двденср">[0]!Двденср</definedName>
    <definedName name="ДДС.2">[0]!ДДС.2</definedName>
    <definedName name="ДДС2">[0]!ДДС2</definedName>
    <definedName name="декабрь">#REF!</definedName>
    <definedName name="Деньги_и_ден.эквиваленты">#REF!</definedName>
    <definedName name="дж" hidden="1">{#N/A,#N/A,TRUE,"март";#N/A,#N/A,TRUE,"май"}</definedName>
    <definedName name="джл" hidden="1">{"assets",#N/A,FALSE,"historicBS";"liab",#N/A,FALSE,"historicBS";"is",#N/A,FALSE,"historicIS";"ratios",#N/A,FALSE,"ratios"}</definedName>
    <definedName name="джлвопр" hidden="1">[1]Graphdata!$B$7:$E$7</definedName>
    <definedName name="дз" hidden="1">#REF!</definedName>
    <definedName name="ДЗ_1" hidden="1">{#N/A,#N/A,FALSE,"Aging Summary";#N/A,#N/A,FALSE,"Ratio Analysis";#N/A,#N/A,FALSE,"Test 120 Day Accts";#N/A,#N/A,FALSE,"Tickmarks"}</definedName>
    <definedName name="ДЗЩЛЗХ" hidden="1">{#N/A,#N/A,FALSE,"Aging Summary";#N/A,#N/A,FALSE,"Ratio Analysis";#N/A,#N/A,FALSE,"Test 120 Day Accts";#N/A,#N/A,FALSE,"Tickmarks"}</definedName>
    <definedName name="ДИЗТОПЛИВО">#REF!</definedName>
    <definedName name="ДИМА">#REF!</definedName>
    <definedName name="дозо" hidden="1">{#N/A,#N/A,FALSE,"Aging Summary";#N/A,#N/A,FALSE,"Ratio Analysis";#N/A,#N/A,FALSE,"Test 120 Day Accts";#N/A,#N/A,FALSE,"Tickmarks"}</definedName>
    <definedName name="Долгосрочные_кредиты">#REF!</definedName>
    <definedName name="Долгосрочные_обязательства">#REF!</definedName>
    <definedName name="дылопр" hidden="1">[1]Graphdata!$B$61:$B$61</definedName>
    <definedName name="е4е" hidden="1">{"glc1",#N/A,FALSE,"GLC";"glc2",#N/A,FALSE,"GLC";"glc3",#N/A,FALSE,"GLC";"glc4",#N/A,FALSE,"GLC";"glc5",#N/A,FALSE,"GLC"}</definedName>
    <definedName name="екр5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ж" hidden="1">{"'РП (2)'!$A$5:$S$150"}</definedName>
    <definedName name="жж">[0]!жж</definedName>
    <definedName name="ЖИДКИЙ">#REF!</definedName>
    <definedName name="жпо" hidden="1">[1]Graphdata!$B$27:$B$27</definedName>
    <definedName name="жфапо" hidden="1">[1]Graphdata!$B$2:$E$2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9">#REF!</definedName>
    <definedName name="ЗАРПЛАТА">#REF!</definedName>
    <definedName name="затраты_на_персонал">#REF!</definedName>
    <definedName name="ззззз">#REF!</definedName>
    <definedName name="зщцукпш" hidden="1">[1]Graphdata!$B$8:$E$8</definedName>
    <definedName name="ЗЭС">#REF!</definedName>
    <definedName name="и" hidden="1">{"'РП (2)'!$A$5:$S$150"}</definedName>
    <definedName name="и2">#REF!</definedName>
    <definedName name="ивек">#REF!</definedName>
    <definedName name="ИЗВ_М">#REF!</definedName>
    <definedName name="ИЗМНЗП_АВЧ">#REF!</definedName>
    <definedName name="ИЗМНЗП_АТЧ">#REF!</definedName>
    <definedName name="ии">#REF!</definedName>
    <definedName name="ииииииииииии" hidden="1">{#N/A,#N/A,TRUE,"март";#N/A,#N/A,TRUE,"май"}</definedName>
    <definedName name="ира" hidden="1">'[10]#ССЫЛКА'!$A$8:$C$98</definedName>
    <definedName name="ИСПОЛНИТЕЛЬНАЯ_ДИРЕКЦИЯ">#REF!</definedName>
    <definedName name="ИТВСП">#REF!</definedName>
    <definedName name="итог">#REF!</definedName>
    <definedName name="ИТС">#REF!</definedName>
    <definedName name="ИТСЫР">#REF!</definedName>
    <definedName name="ИТТР">#REF!</definedName>
    <definedName name="ИТЭН">#REF!</definedName>
    <definedName name="иуекв">#REF!</definedName>
    <definedName name="ИЭСК">#REF!</definedName>
    <definedName name="июль">#REF!</definedName>
    <definedName name="июль3" hidden="1">{"'РП (2)'!$A$5:$S$150"}</definedName>
    <definedName name="ИЮН_РУБ">#REF!</definedName>
    <definedName name="ИЮН_ТОН">#REF!</definedName>
    <definedName name="июнь">#REF!</definedName>
    <definedName name="й">[0]!й</definedName>
    <definedName name="йй">[0]!йй</definedName>
    <definedName name="ййййй" hidden="1">{"konoplin - Личное представление",#N/A,TRUE,"ФинПлан_1кв";"konoplin - Личное представление",#N/A,TRUE,"ФинПлан_2кв"}</definedName>
    <definedName name="йййййй" hidden="1">{"konoplin - Личное представление",#N/A,TRUE,"ФинПлан_1кв";"konoplin - Личное представление",#N/A,TRUE,"ФинПлан_2кв"}</definedName>
    <definedName name="йуц" hidden="1">#N/A</definedName>
    <definedName name="йф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йц">[0]!йц</definedName>
    <definedName name="йцвайцуа" hidden="1">#REF!,#REF!,#REF!,#REF!,#REF!,#REF!,#REF!</definedName>
    <definedName name="йцк4урнф5к4фрк54нрфй5к" hidden="1">#REF!</definedName>
    <definedName name="ЙЦУ">#REF!</definedName>
    <definedName name="йцув" hidden="1">#N/A</definedName>
    <definedName name="йцуу" hidden="1">#N/A</definedName>
    <definedName name="К_СЫР">#REF!</definedName>
    <definedName name="Капитал_и_резервы">#REF!</definedName>
    <definedName name="катя" hidden="1">{"'РП (2)'!$A$5:$S$150"}</definedName>
    <definedName name="кау" hidden="1">{"assets",#N/A,FALSE,"historicBS";"liab",#N/A,FALSE,"historicBS";"is",#N/A,FALSE,"historicIS";"ratios",#N/A,FALSE,"ratios"}</definedName>
    <definedName name="КВ1_РУБ">#REF!</definedName>
    <definedName name="КВ1_ТОН">#REF!</definedName>
    <definedName name="КВ2_РУБ">#REF!</definedName>
    <definedName name="КВ2_ТОН">#REF!</definedName>
    <definedName name="КВ3_РУБ">#REF!</definedName>
    <definedName name="КВ3_ТОН">#REF!</definedName>
    <definedName name="КВ4_РУБ">#REF!</definedName>
    <definedName name="КВ4_ТОН">#REF!</definedName>
    <definedName name="кварцит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кватрал">[0]!кватрал</definedName>
    <definedName name="ке">[0]!ке</definedName>
    <definedName name="кекекеек" hidden="1">{"konoplin - Личное представление",#N/A,TRUE,"ФинПлан_1кв";"konoplin - Личное представление",#N/A,TRUE,"ФинПлан_2кв"}</definedName>
    <definedName name="КЗ">#REF!</definedName>
    <definedName name="Кипр" hidden="1">#REF!</definedName>
    <definedName name="кл">#REF!</definedName>
    <definedName name="код01.01">#REF!</definedName>
    <definedName name="код01.02">#REF!</definedName>
    <definedName name="код01.03">#REF!</definedName>
    <definedName name="код01.04">#REF!</definedName>
    <definedName name="код01.05">#REF!</definedName>
    <definedName name="код02.01">#REF!</definedName>
    <definedName name="код03.01">#REF!</definedName>
    <definedName name="код03.02">#REF!</definedName>
    <definedName name="код03.03">#REF!</definedName>
    <definedName name="код04.01">#REF!</definedName>
    <definedName name="код04.02">#REF!</definedName>
    <definedName name="код04.03">#REF!</definedName>
    <definedName name="код05.01">#REF!</definedName>
    <definedName name="код05.02">#REF!</definedName>
    <definedName name="код05.03">#REF!</definedName>
    <definedName name="код05.04">#REF!</definedName>
    <definedName name="код05.05">#REF!</definedName>
    <definedName name="код06.">#REF!</definedName>
    <definedName name="код07.">#REF!</definedName>
    <definedName name="КОК_ПРОК">#REF!</definedName>
    <definedName name="контр" hidden="1">{"glc1",#N/A,FALSE,"GLC";"glc2",#N/A,FALSE,"GLC";"glc3",#N/A,FALSE,"GLC";"glc4",#N/A,FALSE,"GLC";"glc5",#N/A,FALSE,"GLC"}</definedName>
    <definedName name="Контракт2" hidden="1">{"glc1",#N/A,FALSE,"GLC";"glc2",#N/A,FALSE,"GLC";"glc3",#N/A,FALSE,"GLC";"glc4",#N/A,FALSE,"GLC";"glc5",#N/A,FALSE,"GLC"}</definedName>
    <definedName name="конф" hidden="1">{"'РП (2)'!$A$5:$S$150"}</definedName>
    <definedName name="кор" hidden="1">{#N/A,#N/A,TRUE,"март";#N/A,#N/A,TRUE,"май"}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ПД" hidden="1">{#N/A,#N/A,FALSE,"передел"}</definedName>
    <definedName name="КПП">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АСНОЯРСК" hidden="1">{"'РП (2)'!$A$5:$S$150"}</definedName>
    <definedName name="красноярск2" hidden="1">{"'РП (2)'!$A$5:$S$150"}</definedName>
    <definedName name="Краткосрочные_кредиты">#REF!</definedName>
    <definedName name="Краткосрочные_обязательства">#REF!</definedName>
    <definedName name="КрПроцент">#REF!</definedName>
    <definedName name="КРУПН_КРАМЗ">#REF!</definedName>
    <definedName name="кур">#REF!</definedName>
    <definedName name="курнана" hidden="1">{"assets",#N/A,FALSE,"historicBS";"liab",#N/A,FALSE,"historicBS";"is",#N/A,FALSE,"historicIS";"ratios",#N/A,FALSE,"ratios"}</definedName>
    <definedName name="Курс">#REF!</definedName>
    <definedName name="КЭШ" hidden="1">{#N/A,#N/A,FALSE,"Расчет вспомогательных"}</definedName>
    <definedName name="л">#REF!</definedName>
    <definedName name="лена" hidden="1">{"'РП (2)'!$A$5:$S$150"}</definedName>
    <definedName name="ло" hidden="1">{"glc1",#N/A,FALSE,"GLC";"glc2",#N/A,FALSE,"GLC";"glc3",#N/A,FALSE,"GLC";"glc4",#N/A,FALSE,"GLC";"glc5",#N/A,FALSE,"GLC"}</definedName>
    <definedName name="лопа" hidden="1">{#N/A,#N/A,FALSE,"Расчет вспомогательных"}</definedName>
    <definedName name="м3">#REF!</definedName>
    <definedName name="май">#REF!</definedName>
    <definedName name="МАЙ_РУБ">#REF!</definedName>
    <definedName name="МАЙ_ТОН">#REF!</definedName>
    <definedName name="мапор" hidden="1">{"'Sheet1'!$A$1:$G$85"}</definedName>
    <definedName name="МАР_РУБ">#REF!</definedName>
    <definedName name="МАР_ТОН">#REF!</definedName>
    <definedName name="МАРГ_ЛИГ_ДП">#REF!</definedName>
    <definedName name="март">#REF!</definedName>
    <definedName name="маша" hidden="1">{"'РП (2)'!$A$5:$S$150"}</definedName>
    <definedName name="МЕД">#REF!</definedName>
    <definedName name="МЕД_">#REF!</definedName>
    <definedName name="МЕЛ_СУМ">#REF!</definedName>
    <definedName name="Мет_собс">#REF!</definedName>
    <definedName name="Мет_ЭЛЦ3">#REF!</definedName>
    <definedName name="Миниму_зар.платы">#REF!</definedName>
    <definedName name="мммм" hidden="1">{#N/A,#N/A,FALSE,"передел"}</definedName>
    <definedName name="мп">[0]!мп</definedName>
    <definedName name="мча" hidden="1">#N/A</definedName>
    <definedName name="мым">[0]!мым</definedName>
    <definedName name="мыукин">#REF!</definedName>
    <definedName name="н">#REF!</definedName>
    <definedName name="Н_2ЦЕХ_СКАЛ">#REF!</definedName>
    <definedName name="Н_АЛФ">#REF!</definedName>
    <definedName name="Н_АНБЛ">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>#REF!</definedName>
    <definedName name="Н_КЕРОСИН">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19_СКАЛ">#REF!</definedName>
    <definedName name="Н_КРСВ">#REF!</definedName>
    <definedName name="Н_КРСМ">#REF!</definedName>
    <definedName name="Н_КСГИД">#REF!</definedName>
    <definedName name="Н_КСКАУСТ">#REF!</definedName>
    <definedName name="Н_КСПЕНА">#REF!</definedName>
    <definedName name="Н_КССОДГО">#REF!</definedName>
    <definedName name="Н_КССОДКАЛ">#REF!</definedName>
    <definedName name="Н_МАССА">#REF!</definedName>
    <definedName name="Н_ОЛЕ">#REF!</definedName>
    <definedName name="Н_ПЕК">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>#REF!</definedName>
    <definedName name="Н_СОСМАС">#REF!</definedName>
    <definedName name="н_счк1">#REF!</definedName>
    <definedName name="Н_Т_КРСВ">#REF!</definedName>
    <definedName name="Н_Т_КРСВ3">#REF!</definedName>
    <definedName name="Н_ТИТАН">#REF!</definedName>
    <definedName name="Н_ФК">#REF!</definedName>
    <definedName name="Н_ФТК">#REF!</definedName>
    <definedName name="Н_ХЛНАТ">#REF!</definedName>
    <definedName name="Н_ШАРЫ">#REF!</definedName>
    <definedName name="Н_ЭНКРУПН">#REF!</definedName>
    <definedName name="Н_ЭНМЕЛКИЕ">#REF!</definedName>
    <definedName name="Н_ЭНСЛИТКИ">#REF!</definedName>
    <definedName name="наед">[0]!наед</definedName>
    <definedName name="нак" hidden="1">{"'Sheet1'!$A$1:$G$85"}</definedName>
    <definedName name="Налог_на_дороги">#REF!</definedName>
    <definedName name="Налог_на_имущество">#REF!</definedName>
    <definedName name="Налог_на_прибыль">#REF!</definedName>
    <definedName name="начало">#REF!</definedName>
    <definedName name="начало621">#REF!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г" hidden="1">{"assets",#N/A,FALSE,"historicBS";"liab",#N/A,FALSE,"historicBS";"is",#N/A,FALSE,"historicIS";"ratios",#N/A,FALSE,"ratios"}</definedName>
    <definedName name="нгдсв">#REF!</definedName>
    <definedName name="нгкг" hidden="1">{#N/A,#N/A,FALSE,"Расчет вспомогательных"}</definedName>
    <definedName name="нгш">#REF!</definedName>
    <definedName name="ндс1">#REF!</definedName>
    <definedName name="НЗП_АВЧ">#REF!</definedName>
    <definedName name="НЗП_АТЧ">#REF!</definedName>
    <definedName name="НЗП_АТЧВАВЧ">#REF!</definedName>
    <definedName name="НЗТЭЦ">#REF!</definedName>
    <definedName name="НИТЭЦ">#REF!</definedName>
    <definedName name="НН_АВЧТОВ">#REF!</definedName>
    <definedName name="ноолонв" hidden="1">[1]Graphdata!$B$9:$F$9</definedName>
    <definedName name="Норма_дисконта">#REF!</definedName>
    <definedName name="Норматив_прочих_расходов">#REF!</definedName>
    <definedName name="Норматив_расхода_бензина">#REF!</definedName>
    <definedName name="Норматив_стоимости_пробега">#REF!</definedName>
    <definedName name="ноябрь">#REF!</definedName>
    <definedName name="НТ_АВЧСЫР">#REF!</definedName>
    <definedName name="НТ_ДАВАЛ">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Ж">#REF!</definedName>
    <definedName name="ншен">#REF!</definedName>
    <definedName name="о" hidden="1">{#N/A,#N/A,FALSE,"передел"}</definedName>
    <definedName name="об_эксп">#REF!</definedName>
    <definedName name="_xlnm.Print_Area" localSheetId="0">'Приложение 22'!$A$1:$F$229</definedName>
    <definedName name="_xlnm.Print_Area">[11]Январь!$B$5:$I$265</definedName>
    <definedName name="оборотные_активы">#REF!</definedName>
    <definedName name="ОБЩ">#REF!</definedName>
    <definedName name="ОБЩ_Т">#REF!</definedName>
    <definedName name="ОБЩИТ">#REF!</definedName>
    <definedName name="объёмы">#REF!</definedName>
    <definedName name="огщзорн" hidden="1">{"konoplin - Личное представление",#N/A,TRUE,"ФинПлан_1кв";"konoplin - Личное представление",#N/A,TRUE,"ФинПлан_2кв"}</definedName>
    <definedName name="октябрь">#REF!</definedName>
    <definedName name="ол" hidden="1">{#N/A,#N/A,FALSE,"передел"}</definedName>
    <definedName name="ол2" hidden="1">{#N/A,#N/A,FALSE,"передел"}</definedName>
    <definedName name="ОЛЕ">#REF!</definedName>
    <definedName name="олл" hidden="1">[1]Graphdata!$B$62:$B$62</definedName>
    <definedName name="оллолололол" hidden="1">[1]Graphdata!$B$11:$F$11</definedName>
    <definedName name="оллоол" hidden="1">[1]Graphdata!$B$62:$B$62</definedName>
    <definedName name="ололлло" hidden="1">[1]Graphdata!$B$63:$B$63</definedName>
    <definedName name="олололлолол" hidden="1">[1]Graphdata!$B$28:$B$28</definedName>
    <definedName name="олололлоол" hidden="1">[1]Graphdata!$B$27:$B$27</definedName>
    <definedName name="олололо" hidden="1">[1]Graphdata!$B$8:$E$8</definedName>
    <definedName name="олололол" hidden="1">[1]Graphdata!$B$26:$B$26</definedName>
    <definedName name="ололололол" hidden="1">[1]Graphdata!$B$9:$F$9</definedName>
    <definedName name="олрл" hidden="1">[1]Graphdata!$B$61:$B$61</definedName>
    <definedName name="оля">[0]!оля</definedName>
    <definedName name="ОМТС">[0]!ОМТС</definedName>
    <definedName name="он">#REF!</definedName>
    <definedName name="оо">#REF!</definedName>
    <definedName name="оол" hidden="1">{"'РП (2)'!$A$5:$S$150"}</definedName>
    <definedName name="оооо">[0]!оооо</definedName>
    <definedName name="ооооо">[0]!ооооо</definedName>
    <definedName name="ОС_АЛ_Ф">#REF!</definedName>
    <definedName name="ОС_АН_Б">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Т">#REF!</definedName>
    <definedName name="ОС_ГЛ_Ш">#REF!</definedName>
    <definedName name="ОС_ГР">#REF!</definedName>
    <definedName name="ОС_ИЗВ_М">#REF!</definedName>
    <definedName name="ОС_К_СЫР">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МЕД">#REF!</definedName>
    <definedName name="ОС_ОЛЕ">#REF!</definedName>
    <definedName name="ОС_П_УГ">#REF!</definedName>
    <definedName name="ОС_П_ЦЕМ">#REF!</definedName>
    <definedName name="ОС_ПЕК">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И">#REF!</definedName>
    <definedName name="ОС_ФЛ_К">#REF!</definedName>
    <definedName name="ОС_ФТ_К">#REF!</definedName>
    <definedName name="ОС_ХЛ_Н">#REF!</definedName>
    <definedName name="остаток_ДС_на_конец">#REF!</definedName>
    <definedName name="отчк1">#REF!</definedName>
    <definedName name="охрана" hidden="1">{#N/A,#N/A,FALSE,"передел"}</definedName>
    <definedName name="П_УГ">#REF!</definedName>
    <definedName name="П_ЦЕМ">#REF!</definedName>
    <definedName name="павап" hidden="1">[1]Graphdata!$B$21:$B$21</definedName>
    <definedName name="ПАР">#REF!</definedName>
    <definedName name="пармнри" hidden="1">[4]Graphdata!$B$3:$E$3</definedName>
    <definedName name="пвпв" hidden="1">{"'РП (2)'!$A$5:$S$150"}</definedName>
    <definedName name="ПЕК">#REF!</definedName>
    <definedName name="пени_штрафы_Нпроверки" hidden="1">{"'РП (2)'!$A$5:$S$150"}</definedName>
    <definedName name="первый">#REF!</definedName>
    <definedName name="Период">#REF!</definedName>
    <definedName name="пй" hidden="1">{#N/A,#N/A,FALSE,"Aging Summary";#N/A,#N/A,FALSE,"Ratio Analysis";#N/A,#N/A,FALSE,"Test 120 Day Accts";#N/A,#N/A,FALSE,"Tickmarks"}</definedName>
    <definedName name="пл">[0]!пл</definedName>
    <definedName name="план">#REF!</definedName>
    <definedName name="план1">#REF!</definedName>
    <definedName name="плжвадпол" hidden="1">[1]Graphdata!$B$3:$E$3</definedName>
    <definedName name="плп" hidden="1">[1]Graphdata!$B$6:$E$6</definedName>
    <definedName name="погпо" hidden="1">[1]Graphdata!$B$6:$E$6</definedName>
    <definedName name="ПОД_К">#REF!</definedName>
    <definedName name="ПОД_КО">#REF!</definedName>
    <definedName name="ПОЛН">#REF!</definedName>
    <definedName name="попоп" hidden="1">[1]Graphdata!$B$7:$E$7</definedName>
    <definedName name="попопо" hidden="1">[1]Graphdata!$B$22:$B$22</definedName>
    <definedName name="попопопо" hidden="1">[1]Graphdata!$B$61:$B$61</definedName>
    <definedName name="ппппп" hidden="1">{"konoplin - Личное представление",#N/A,TRUE,"ФинПлан_1кв";"konoplin - Личное представление",#N/A,TRUE,"ФинПлан_2кв"}</definedName>
    <definedName name="прапр" hidden="1">{#N/A,#N/A,FALSE,"Расчет вспомогательных"}</definedName>
    <definedName name="прибыль" hidden="1">{"'РП (2)'!$A$5:$S$150"}</definedName>
    <definedName name="про">[0]!про</definedName>
    <definedName name="пропро" hidden="1">[1]Graphdata!$B$8:$E$8</definedName>
    <definedName name="Проценты_к_уплате">#REF!</definedName>
    <definedName name="прочпр1">#REF!</definedName>
    <definedName name="прочусо1">#REF!</definedName>
    <definedName name="прро">[0]!прро</definedName>
    <definedName name="прэн10к1">#REF!</definedName>
    <definedName name="прэн11к1">#REF!</definedName>
    <definedName name="прэн1к1">#REF!</definedName>
    <definedName name="прэн2к1">#REF!</definedName>
    <definedName name="прэн3к1">#REF!</definedName>
    <definedName name="прэн4к1">#REF!</definedName>
    <definedName name="прэн5к1">#REF!</definedName>
    <definedName name="прэн6к1">#REF!</definedName>
    <definedName name="прэн7к1">#REF!</definedName>
    <definedName name="прэн8к1">#REF!</definedName>
    <definedName name="прэн9к1">#REF!</definedName>
    <definedName name="прэнк1">#REF!</definedName>
    <definedName name="птп" hidden="1">{#N/A,#N/A,FALSE,"Расчет вспомогательных"}</definedName>
    <definedName name="ПУСК_АВЧ">#REF!</definedName>
    <definedName name="ПУСК_ОБАН">#REF!</definedName>
    <definedName name="ПУСК_С8БМ">#REF!</definedName>
    <definedName name="ПУСКОВЫЕ">#REF!</definedName>
    <definedName name="ПУШ">#REF!</definedName>
    <definedName name="пыпыппывапа" hidden="1">#REF!,#REF!,#REF!</definedName>
    <definedName name="р" hidden="1">{"'РП (2)'!$A$5:$S$150"}</definedName>
    <definedName name="Раб._месяцев_в_году">#REF!</definedName>
    <definedName name="равропаоьрп" hidden="1">{"konoplin - Личное представление",#N/A,TRUE,"ФинПлан_1кв";"konoplin - Личное представление",#N/A,TRUE,"ФинПлан_2кв"}</definedName>
    <definedName name="расч.нал.приб." hidden="1">{"'РП (2)'!$A$5:$S$150"}</definedName>
    <definedName name="расчет" hidden="1">{"'РП (2)'!$A$5:$S$150"}</definedName>
    <definedName name="расшифровка">#REF!</definedName>
    <definedName name="рлд" hidden="1">[1]Graphdata!$B$6:$E$6</definedName>
    <definedName name="рлрол" hidden="1">[1]Graphdata!$B$7:$E$7</definedName>
    <definedName name="РН" hidden="1">'[12]#ССЫЛКА'!$A$8:$C$98</definedName>
    <definedName name="РН1" hidden="1">'[12]#ССЫЛКА'!$A$8:$C$98</definedName>
    <definedName name="РНПК_оптим" hidden="1">'[13]#ССЫЛКА'!$A$8:$C$98</definedName>
    <definedName name="ролл" hidden="1">[1]Graphdata!$B$24:$B$24</definedName>
    <definedName name="роорор" hidden="1">[1]Graphdata!$B$60:$B$60</definedName>
    <definedName name="ророор" hidden="1">[1]Graphdata!$B$21:$B$21</definedName>
    <definedName name="ророро" hidden="1">[1]Graphdata!$B$3:$E$3</definedName>
    <definedName name="роророр" hidden="1">[1]Graphdata!$B$24:$B$24</definedName>
    <definedName name="роршщзшщ" hidden="1">{#N/A,#N/A,FALSE,"передел"}</definedName>
    <definedName name="рр">#REF!</definedName>
    <definedName name="ррр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рррр" hidden="1">{"'РП (2)'!$A$5:$S$150"}</definedName>
    <definedName name="ррррр" hidden="1">{"konoplin - Личное представление",#N/A,TRUE,"ФинПлан_1кв";"konoplin - Личное представление",#N/A,TRUE,"ФинПлан_2кв"}</definedName>
    <definedName name="с">[0]!с</definedName>
    <definedName name="С_КАЛ">#REF!</definedName>
    <definedName name="С_КАУ">#REF!</definedName>
    <definedName name="С_КОДЫ">#REF!</definedName>
    <definedName name="С_ОБЪЁМЫ">#REF!</definedName>
    <definedName name="С_ПУСК">#REF!</definedName>
    <definedName name="Свод" hidden="1">{"'РП (2)'!$A$5:$S$150"}</definedName>
    <definedName name="себестоимость_энергетика">#REF!</definedName>
    <definedName name="сентябрь">#REF!</definedName>
    <definedName name="СЕР_К">#REF!</definedName>
    <definedName name="СК_АН">#REF!</definedName>
    <definedName name="соц.льготы" hidden="1">{"'РП (2)'!$A$5:$S$150"}</definedName>
    <definedName name="СОЦСТРАХ">#REF!</definedName>
    <definedName name="сп" hidden="1">{#N/A,#N/A,FALSE,"Aging Summary";#N/A,#N/A,FALSE,"Ratio Analysis";#N/A,#N/A,FALSE,"Test 120 Day Accts";#N/A,#N/A,FALSE,"Tickmarks"}</definedName>
    <definedName name="спарбс">[0]!спарбс</definedName>
    <definedName name="СПЛАВ6063">#REF!</definedName>
    <definedName name="СПЛАВ6063_КРАМЗ">#REF!</definedName>
    <definedName name="Сравн" hidden="1">{"assets",#N/A,FALSE,"historicBS";"liab",#N/A,FALSE,"historicBS";"is",#N/A,FALSE,"historicIS";"ratios",#N/A,FALSE,"ratios"}</definedName>
    <definedName name="сс">[0]!сс</definedName>
    <definedName name="СС_АВЧ">#REF!</definedName>
    <definedName name="СС_АВЧВН">#REF!</definedName>
    <definedName name="СС_АВЧТОЛ">#REF!</definedName>
    <definedName name="СС_АЛФТЗФА">#REF!</definedName>
    <definedName name="СС_КРСМЕШ">#REF!</definedName>
    <definedName name="СС_МАРГ_ЛИГ_ДП">#REF!</definedName>
    <definedName name="СС_МАССА">#REF!</definedName>
    <definedName name="СС_СЫР">#REF!</definedName>
    <definedName name="СС_СЫРВН">#REF!</definedName>
    <definedName name="СС_СЫРТОЛ">#REF!</definedName>
    <definedName name="сссс">[0]!сссс</definedName>
    <definedName name="ссы">[0]!ссы</definedName>
    <definedName name="статьи_дох">#REF!</definedName>
    <definedName name="статьи_расх">#REF!</definedName>
    <definedName name="СЫР">#REF!</definedName>
    <definedName name="СЫР_ВН">#REF!</definedName>
    <definedName name="СЫР_ТОЛ">#REF!</definedName>
    <definedName name="СЫРА">#REF!</definedName>
    <definedName name="СЫРЬЁ">#REF!</definedName>
    <definedName name="СЭС">#REF!</definedName>
    <definedName name="Татьяна" hidden="1">{"'РП (2)'!$A$5:$S$150"}</definedName>
    <definedName name="ТВ_ЭЛЦ3">#REF!</definedName>
    <definedName name="ТВЁРДЫЙ">#REF!</definedName>
    <definedName name="ТЗР">#REF!</definedName>
    <definedName name="ТИ">#REF!</definedName>
    <definedName name="ТОВАРНЫЙ">#REF!</definedName>
    <definedName name="ТОЛ">#REF!</definedName>
    <definedName name="ТОЛЛИНГ_СЫРЕЦ">#REF!</definedName>
    <definedName name="тор">[0]!тор</definedName>
    <definedName name="ТР">#REF!</definedName>
    <definedName name="третий">#REF!</definedName>
    <definedName name="труд" hidden="1">{#N/A,#N/A,FALSE,"передел"}</definedName>
    <definedName name="тт">#REF!</definedName>
    <definedName name="ттт">[0]!ттт</definedName>
    <definedName name="ттттт">[0]!ттттт</definedName>
    <definedName name="ттттттт">[0]!ттттттт</definedName>
    <definedName name="ть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тэп" hidden="1">{"'РП (2)'!$A$5:$S$150"}</definedName>
    <definedName name="ТЭЦ_10">#REF!</definedName>
    <definedName name="тю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у">[0]!у</definedName>
    <definedName name="увчм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Удельные_затраты_по_статье_запчасти">#REF!</definedName>
    <definedName name="уенго" hidden="1">[4]Graphdata!$B$21:$B$21</definedName>
    <definedName name="уеуке4е" hidden="1">#N/A</definedName>
    <definedName name="УИТЭЦ">#REF!</definedName>
    <definedName name="ук" hidden="1">{#N/A,#N/A,FALSE,"Aging Summary";#N/A,#N/A,FALSE,"Ratio Analysis";#N/A,#N/A,FALSE,"Test 120 Day Accts";#N/A,#N/A,FALSE,"Tickmarks"}</definedName>
    <definedName name="унгу" hidden="1">[1]Graphdata!$B$60:$B$60</definedName>
    <definedName name="упхк1">#REF!</definedName>
    <definedName name="уцукц" hidden="1">#N/A</definedName>
    <definedName name="ф" hidden="1">{"konoplin - Личное представление",#N/A,TRUE,"ФинПлан_1кв";"konoplin - Личное представление",#N/A,TRUE,"ФинПлан_2кв"}</definedName>
    <definedName name="ф1" hidden="1">{"konoplin - Личное представление",#N/A,TRUE,"ФинПлан_1кв";"konoplin - Личное представление",#N/A,TRUE,"ФинПлан_2кв"}</definedName>
    <definedName name="ф30">#REF!</definedName>
    <definedName name="факт">#REF!</definedName>
    <definedName name="факт1">#REF!</definedName>
    <definedName name="Факторы" hidden="1">{#N/A,#N/A,FALSE,"Расчет вспомогательных"}</definedName>
    <definedName name="фвп" hidden="1">{#N/A,#N/A,FALSE,"Aging Summary";#N/A,#N/A,FALSE,"Ratio Analysis";#N/A,#N/A,FALSE,"Test 120 Day Accts";#N/A,#N/A,FALSE,"Tickmarks"}</definedName>
    <definedName name="фджлаоп" hidden="1">[1]Graphdata!$B$62:$B$62</definedName>
    <definedName name="ФЕВ_РУБ">#REF!</definedName>
    <definedName name="ФЕВ_ТОН">#REF!</definedName>
    <definedName name="февраль">#REF!</definedName>
    <definedName name="фждаоп" hidden="1">[1]Graphdata!$B$11:$F$11</definedName>
    <definedName name="фжпощ" hidden="1">[1]Graphdata!$B$26:$B$26</definedName>
    <definedName name="ФинпланОтклонения">[0]!ФинпланОтклонения</definedName>
    <definedName name="ФинПланФакт" hidden="1">{"konoplin - Личное представление",#N/A,TRUE,"ФинПлан_1кв";"konoplin - Личное представление",#N/A,TRUE,"ФинПлан_2кв"}</definedName>
    <definedName name="ФинПланФакт1" hidden="1">{"konoplin - Личное представление",#N/A,TRUE,"ФинПлан_1кв";"konoplin - Личное представление",#N/A,TRUE,"ФинПлан_2кв"}</definedName>
    <definedName name="фйшщукг" hidden="1">[1]Graphdata!$B$24:$B$24</definedName>
    <definedName name="ФЛ_К">#REF!</definedName>
    <definedName name="форм">#REF!</definedName>
    <definedName name="Формат_ширина">[0]!Формат_ширина</definedName>
    <definedName name="формулы">#REF!</definedName>
    <definedName name="ФОТ1" hidden="1">#REF!</definedName>
    <definedName name="ФТ_К">#REF!</definedName>
    <definedName name="фф">#REF!</definedName>
    <definedName name="ффф">#REF!</definedName>
    <definedName name="ФФФ1">#REF!</definedName>
    <definedName name="ФФФ2">#REF!</definedName>
    <definedName name="ФФФФ">#REF!</definedName>
    <definedName name="фц" hidden="1">{"'РП (2)'!$A$5:$S$150"}</definedName>
    <definedName name="ФЫ">#REF!</definedName>
    <definedName name="фывапо" hidden="1">[1]Graphdata!$B$9:$F$9</definedName>
    <definedName name="фэыщапо" hidden="1">[1]Graphdata!$B$63:$B$63</definedName>
    <definedName name="ХЛ_Н">#REF!</definedName>
    <definedName name="хххх">[0]!хххх</definedName>
    <definedName name="ц">[0]!ц</definedName>
    <definedName name="ЦЕННЗП_АВЧ">#REF!</definedName>
    <definedName name="ЦЕННЗП_АТЧ">#REF!</definedName>
    <definedName name="ЦЕХОВЫЕ">#REF!</definedName>
    <definedName name="ЦЕХР">#REF!</definedName>
    <definedName name="ЦЕХРИТ">#REF!</definedName>
    <definedName name="ЦЕХС">#REF!</definedName>
    <definedName name="цу">[0]!цу</definedName>
    <definedName name="цук">#REF!</definedName>
    <definedName name="цуцу" hidden="1">{"'РП (2)'!$A$5:$S$150"}</definedName>
    <definedName name="цуцуц" hidden="1">{"'РП (2)'!$A$5:$S$150"}</definedName>
    <definedName name="цццц" hidden="1">{"konoplin - Личное представление",#N/A,TRUE,"ФинПлан_1кв";"konoplin - Личное представление",#N/A,TRUE,"ФинПлан_2кв"}</definedName>
    <definedName name="ЦЭС">#REF!</definedName>
    <definedName name="ЧДП_от_инвест._деятельности">#REF!</definedName>
    <definedName name="ЧДП_от_опер._деятельности">#REF!</definedName>
    <definedName name="ЧДП_от_фин._деятельности">#REF!</definedName>
    <definedName name="четвертый">#REF!</definedName>
    <definedName name="численность">#REF!</definedName>
    <definedName name="Чистая_прибыль">#REF!</definedName>
    <definedName name="чпавпр" hidden="1">[1]Graphdata!$B$2:$E$2</definedName>
    <definedName name="ЧЧ" hidden="1">{"glcbs",#N/A,FALSE,"GLCBS";"glccsbs",#N/A,FALSE,"GLCCSBS";"glcis",#N/A,FALSE,"GLCIS";"glccsis",#N/A,FALSE,"GLCCSIS";"glcrat1",#N/A,FALSE,"GLC-ratios1"}</definedName>
    <definedName name="шг">[0]!шг</definedName>
    <definedName name="шгшгшгш" hidden="1">{"'РП (2)'!$A$5:$S$150"}</definedName>
    <definedName name="ШТАНГИ">#REF!</definedName>
    <definedName name="ъ">#REF!</definedName>
    <definedName name="ыапиып" hidden="1">#REF!</definedName>
    <definedName name="ыв">[0]!ыв</definedName>
    <definedName name="ывап">[0]!USD/1.701</definedName>
    <definedName name="ывп" hidden="1">{#N/A,#N/A,FALSE,"Расчет вспомогательных"}</definedName>
    <definedName name="ывывыв" hidden="1">{"konoplin - Личное представление",#N/A,TRUE,"ФинПлан_1кв";"konoplin - Личное представление",#N/A,TRUE,"ФинПлан_2кв"}</definedName>
    <definedName name="Ыгь" hidden="1">{#N/A,#N/A,FALSE,"Aging Summary";#N/A,#N/A,FALSE,"Ratio Analysis";#N/A,#N/A,FALSE,"Test 120 Day Accts";#N/A,#N/A,FALSE,"Tickmarks"}</definedName>
    <definedName name="ыеирыякптеф14" hidden="1">#REF!,#REF!,#REF!,#REF!,#REF!</definedName>
    <definedName name="ыпваро" hidden="1">{#VALUE!,#N/A,FALSE,0}</definedName>
    <definedName name="ыпло" hidden="1">[1]Graphdata!$B$22:$B$22</definedName>
    <definedName name="ыпрыеф" hidden="1">#REF!,#REF!,#REF!,#REF!,#REF!,#REF!,#REF!,#REF!,#REF!</definedName>
    <definedName name="ычйф" hidden="1">#REF!</definedName>
    <definedName name="ыыы" hidden="1">{"'РП (2)'!$A$5:$S$150"}</definedName>
    <definedName name="ыыыы">[0]!ыыыы</definedName>
    <definedName name="ьол" hidden="1">{#N/A,#N/A,FALSE,"передел"}</definedName>
    <definedName name="ьттир">#REF!</definedName>
    <definedName name="ьь">#REF!</definedName>
    <definedName name="ььь" hidden="1">#N/A</definedName>
    <definedName name="эля" hidden="1">{"'РП (2)'!$A$5:$S$150"}</definedName>
    <definedName name="ЭН">#REF!</definedName>
    <definedName name="эн_к1">#REF!</definedName>
    <definedName name="ЭНЕРГОСБЫТ">#REF!</definedName>
    <definedName name="ЭЭ">#REF!</definedName>
    <definedName name="ЭЭ_">#REF!</definedName>
    <definedName name="ЭЭ_ЗФА">#REF!</definedName>
    <definedName name="ЭЭ_Т">#REF!</definedName>
    <definedName name="эээ">[0]!эээ</definedName>
    <definedName name="ээээ" hidden="1">{"konoplin - Личное представление",#N/A,TRUE,"ФинПлан_1кв";"konoplin - Личное представление",#N/A,TRUE,"ФинПлан_2кв"}</definedName>
    <definedName name="ээээээб" hidden="1">{"'РП (2)'!$A$5:$S$150"}</definedName>
    <definedName name="ЮЭС">#REF!</definedName>
    <definedName name="я" hidden="1">{"'РП (2)'!$A$5:$S$150"}</definedName>
    <definedName name="ява" hidden="1">{"'Sheet1'!$A$1:$G$85"}</definedName>
    <definedName name="яваи" hidden="1">{"'Sheet1'!$A$1:$G$85"}</definedName>
    <definedName name="ЯНВ_РУБ">#REF!</definedName>
    <definedName name="ЯНВ_ТОН">#REF!</definedName>
    <definedName name="январь">#REF!</definedName>
    <definedName name="яф" hidden="1">{#N/A,#N/A,FALSE,"Aging Summary";#N/A,#N/A,FALSE,"Ratio Analysis";#N/A,#N/A,FALSE,"Test 120 Day Accts";#N/A,#N/A,FALSE,"Tickmarks"}</definedName>
    <definedName name="яч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" l="1"/>
  <c r="F175" i="1" l="1"/>
  <c r="F47" i="1" l="1"/>
  <c r="D83" i="1" l="1"/>
  <c r="D88" i="1" s="1"/>
  <c r="D86" i="1" l="1"/>
  <c r="E88" i="1"/>
  <c r="E86" i="1"/>
  <c r="E83" i="1"/>
  <c r="E26" i="1"/>
  <c r="E25" i="1" s="1"/>
  <c r="F194" i="1" l="1"/>
  <c r="F143" i="1"/>
  <c r="F118" i="1" l="1"/>
  <c r="E118" i="1"/>
  <c r="E117" i="1" s="1"/>
  <c r="D118" i="1"/>
  <c r="D117" i="1" s="1"/>
  <c r="F111" i="1"/>
  <c r="E111" i="1"/>
  <c r="D111" i="1"/>
  <c r="F87" i="1"/>
  <c r="E87" i="1"/>
  <c r="D87" i="1"/>
  <c r="F117" i="1" l="1"/>
  <c r="D150" i="1"/>
  <c r="D149" i="1" s="1"/>
  <c r="F150" i="1"/>
  <c r="F149" i="1" s="1"/>
  <c r="E150" i="1"/>
  <c r="E149" i="1" s="1"/>
  <c r="D37" i="1"/>
  <c r="F30" i="1"/>
  <c r="D30" i="1"/>
  <c r="D127" i="1"/>
  <c r="D62" i="1"/>
  <c r="D95" i="1"/>
  <c r="D94" i="1" s="1"/>
  <c r="D99" i="1"/>
  <c r="D68" i="1"/>
  <c r="D61" i="1" l="1"/>
  <c r="D146" i="1"/>
  <c r="D145" i="1" s="1"/>
  <c r="D144" i="1" s="1"/>
  <c r="E30" i="1"/>
  <c r="E99" i="1"/>
  <c r="F99" i="1"/>
  <c r="D58" i="1"/>
  <c r="D21" i="1"/>
  <c r="D20" i="1" s="1"/>
  <c r="E62" i="1"/>
  <c r="F62" i="1"/>
  <c r="D60" i="1"/>
  <c r="D26" i="1"/>
  <c r="E127" i="1"/>
  <c r="F127" i="1"/>
  <c r="D161" i="1"/>
  <c r="E68" i="1"/>
  <c r="F68" i="1"/>
  <c r="E95" i="1"/>
  <c r="E94" i="1" s="1"/>
  <c r="F95" i="1"/>
  <c r="F94" i="1" s="1"/>
  <c r="F37" i="1"/>
  <c r="E37" i="1"/>
  <c r="E146" i="1" l="1"/>
  <c r="E145" i="1" s="1"/>
  <c r="E144" i="1" s="1"/>
  <c r="F146" i="1"/>
  <c r="F145" i="1" s="1"/>
  <c r="F144" i="1" s="1"/>
  <c r="F61" i="1"/>
  <c r="E58" i="1"/>
  <c r="E21" i="1"/>
  <c r="E20" i="1" s="1"/>
  <c r="F161" i="1"/>
  <c r="E161" i="1"/>
  <c r="D25" i="1"/>
  <c r="D56" i="1" s="1"/>
  <c r="D158" i="1" s="1"/>
  <c r="E61" i="1"/>
  <c r="D80" i="1"/>
  <c r="D75" i="1"/>
  <c r="D74" i="1" s="1"/>
  <c r="E60" i="1"/>
  <c r="D85" i="1" l="1"/>
  <c r="D84" i="1" s="1"/>
  <c r="D93" i="1" s="1"/>
  <c r="D89" i="1" s="1"/>
  <c r="F21" i="1"/>
  <c r="F20" i="1" s="1"/>
  <c r="D167" i="1"/>
  <c r="D79" i="1"/>
  <c r="E75" i="1" l="1"/>
  <c r="E74" i="1" s="1"/>
  <c r="E80" i="1"/>
  <c r="E56" i="1"/>
  <c r="D136" i="1"/>
  <c r="F167" i="1"/>
  <c r="E167" i="1"/>
  <c r="E85" i="1" l="1"/>
  <c r="E79" i="1"/>
  <c r="E158" i="1"/>
  <c r="D152" i="1"/>
  <c r="E84" i="1" l="1"/>
  <c r="E93" i="1" s="1"/>
  <c r="E89" i="1" s="1"/>
  <c r="E152" i="1"/>
  <c r="D154" i="1"/>
  <c r="F136" i="1"/>
  <c r="D156" i="1" l="1"/>
  <c r="F152" i="1"/>
  <c r="E154" i="1"/>
  <c r="F154" i="1" l="1"/>
  <c r="E155" i="1"/>
  <c r="E156" i="1" s="1"/>
  <c r="F155" i="1" l="1"/>
  <c r="F156" i="1" s="1"/>
  <c r="F26" i="1" l="1"/>
  <c r="F60" i="1"/>
  <c r="F78" i="1" s="1"/>
  <c r="F58" i="1"/>
  <c r="F76" i="1" s="1"/>
  <c r="F83" i="1" l="1"/>
  <c r="F80" i="1" s="1"/>
  <c r="F79" i="1" s="1"/>
  <c r="F25" i="1"/>
  <c r="F75" i="1"/>
  <c r="F74" i="1" s="1"/>
  <c r="F56" i="1" l="1"/>
  <c r="F158" i="1" s="1"/>
  <c r="F88" i="1"/>
  <c r="F86" i="1"/>
  <c r="F85" i="1" s="1"/>
  <c r="F84" i="1" s="1"/>
  <c r="F93" i="1" s="1"/>
  <c r="F89" i="1" l="1"/>
</calcChain>
</file>

<file path=xl/sharedStrings.xml><?xml version="1.0" encoding="utf-8"?>
<sst xmlns="http://schemas.openxmlformats.org/spreadsheetml/2006/main" count="555" uniqueCount="264">
  <si>
    <t>Приложение №1</t>
  </si>
  <si>
    <t>к приказу Минэнерго России</t>
  </si>
  <si>
    <t>от 13.04.2017 №310</t>
  </si>
  <si>
    <t>Финансовый план субъекта электроэнергетики</t>
  </si>
  <si>
    <t>ООО "Иркутская энергосэнергосбытовая компания"</t>
  </si>
  <si>
    <t>Субъект Российской Федерации: Иркутская область</t>
  </si>
  <si>
    <t xml:space="preserve">Раздел 1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</si>
  <si>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</si>
  <si>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</si>
  <si>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</si>
  <si>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</si>
  <si>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</si>
  <si>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</si>
  <si>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План</t>
  </si>
  <si>
    <t>I</t>
  </si>
  <si>
    <t>Выручка от реализации товаров (работ, услуг) всего, в том числе</t>
  </si>
  <si>
    <t>млн рублей</t>
  </si>
  <si>
    <t>1.1</t>
  </si>
  <si>
    <t>Выручка от основной деятельности
(расшифровать по видам регулируемой деятельности)</t>
  </si>
  <si>
    <t>1.1.1.</t>
  </si>
  <si>
    <t>продажа электрической энергии</t>
  </si>
  <si>
    <t>1.1.2.</t>
  </si>
  <si>
    <t>технологическое присоединение</t>
  </si>
  <si>
    <t>1.2</t>
  </si>
  <si>
    <t>Выручка от прочей деятельности</t>
  </si>
  <si>
    <t>II</t>
  </si>
  <si>
    <t>Себестоимость товаров (работ, услуг), коммерческие и управленческие расходы всего, в том числе</t>
  </si>
  <si>
    <t>Себестоимость основной деятельности
(расшифровать по видам регулируемой деятельности)</t>
  </si>
  <si>
    <t>Себестоимость прочей деятельности</t>
  </si>
  <si>
    <t>Материальные расходы всего, в том числе</t>
  </si>
  <si>
    <t>Расходы на топливо на технологические цели</t>
  </si>
  <si>
    <t>Покупная энергия</t>
  </si>
  <si>
    <t>в том числе на технологические цели, включая энергию на компенсацию потерь при ее передаче</t>
  </si>
  <si>
    <t xml:space="preserve">                      для перепродажи</t>
  </si>
  <si>
    <t>1.3</t>
  </si>
  <si>
    <t>Сырье, материалы, запасные части, инструменты</t>
  </si>
  <si>
    <t>1.4</t>
  </si>
  <si>
    <t>Прочие материальные расходы (Вода технологические нужды)</t>
  </si>
  <si>
    <t>2</t>
  </si>
  <si>
    <t>Работы и услуги производственного характера всего, в том числе</t>
  </si>
  <si>
    <t>2.1</t>
  </si>
  <si>
    <t>Услуги по передаче электрической энергии по ЕНЭС</t>
  </si>
  <si>
    <t>2.2</t>
  </si>
  <si>
    <t>Услуги прочих ТСО</t>
  </si>
  <si>
    <t>2.3</t>
  </si>
  <si>
    <t>Услуги по передаче тепловой энергии</t>
  </si>
  <si>
    <t>2.4</t>
  </si>
  <si>
    <t>Прочие услуги производственного характера</t>
  </si>
  <si>
    <t>3</t>
  </si>
  <si>
    <t>Расходы на оплату труда с учетом ЕСН</t>
  </si>
  <si>
    <t>4</t>
  </si>
  <si>
    <t>Амортизационные отчисления</t>
  </si>
  <si>
    <t>5</t>
  </si>
  <si>
    <t>Налоги и сборы всего, в том числе</t>
  </si>
  <si>
    <t>5.1</t>
  </si>
  <si>
    <t>налог на имущество</t>
  </si>
  <si>
    <t>5.2</t>
  </si>
  <si>
    <t>прочие налоги и сборы</t>
  </si>
  <si>
    <t>6</t>
  </si>
  <si>
    <t>Прочие расходы всего, в том числе</t>
  </si>
  <si>
    <t>6.1</t>
  </si>
  <si>
    <t>Работы и услуги непроизводственного характера</t>
  </si>
  <si>
    <t>6.2</t>
  </si>
  <si>
    <t>Арендная плата, лизинговые платежи</t>
  </si>
  <si>
    <t>6.3</t>
  </si>
  <si>
    <t>Инфраструктурные платежи</t>
  </si>
  <si>
    <t>6.4</t>
  </si>
  <si>
    <t>Иные прочие расходы</t>
  </si>
  <si>
    <t>Справочно:</t>
  </si>
  <si>
    <t>Расходы на ремонт</t>
  </si>
  <si>
    <t>Коммерческие расходы</t>
  </si>
  <si>
    <t>Управленческие расходы</t>
  </si>
  <si>
    <t>III</t>
  </si>
  <si>
    <t>Валовая прибыль / убыток (I - II) всего, в том числе</t>
  </si>
  <si>
    <t>Валовая прибыль / убыток от основной деятельности
(расшифровать по видам регулируемой деятельности)</t>
  </si>
  <si>
    <t>Валовая прибыль от прочей деятельности</t>
  </si>
  <si>
    <t>IV</t>
  </si>
  <si>
    <t>Прочие доходы и расходы</t>
  </si>
  <si>
    <t>1</t>
  </si>
  <si>
    <t>Внереализационные доходы всего, в том числе</t>
  </si>
  <si>
    <t>Доходы от участия в других организациях</t>
  </si>
  <si>
    <t>Проценты к получению</t>
  </si>
  <si>
    <t>Восстановление резервов всего, в том числе</t>
  </si>
  <si>
    <t xml:space="preserve">      по сомнительным долгам</t>
  </si>
  <si>
    <t>Прочие внереализационные доходы</t>
  </si>
  <si>
    <t>Внереализационные расходы всего, в том числе</t>
  </si>
  <si>
    <t>Расходы, связанные с персоналом</t>
  </si>
  <si>
    <t>Проценты к уплате</t>
  </si>
  <si>
    <t>Создание резервов всего, в том числе</t>
  </si>
  <si>
    <t>Прочие внереализационные расходы</t>
  </si>
  <si>
    <t>V</t>
  </si>
  <si>
    <t>Прибыль / убыток до налогообложения (III + IV) всего, в том числе</t>
  </si>
  <si>
    <t>Прибыль / убыток до налогообложения от основной деятельности
(расшифровать по видам регулируемой деятельности)</t>
  </si>
  <si>
    <t>Прибыль / убыток до налогообложения от прочей деятельности</t>
  </si>
  <si>
    <t>VI</t>
  </si>
  <si>
    <t>Налог на прибыль и иные аналогичные обязательные платежи всего, в том числе</t>
  </si>
  <si>
    <t>Текущий налог на прибыль по основной деятельности
(расшифровать по видам регулируемой деятельности)</t>
  </si>
  <si>
    <t>Текущий налог на прибыль по прочей деятельности</t>
  </si>
  <si>
    <t>VII</t>
  </si>
  <si>
    <t>Чистая / убыток прибыль всего, в том числе</t>
  </si>
  <si>
    <t>Чистая прибыль / убыток по основной деятельности
(расшифровать по видам регулируемой деятельности)</t>
  </si>
  <si>
    <t>Чистая прибыль / убыток по прочей деятельности</t>
  </si>
  <si>
    <t>VIII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</si>
  <si>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</si>
  <si>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</si>
  <si>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</si>
  <si>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</si>
  <si>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</si>
  <si>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Приток денежных средств по операционной деятельности всего, в том числе</t>
  </si>
  <si>
    <t>Приток денежных средств по основной деятельности
(расшифровать по видам регулируемой деятельности)</t>
  </si>
  <si>
    <t>Приток денежных средств по прочей деятельности</t>
  </si>
  <si>
    <t>Отток денежных средств по операционной деятельности всего, в том числе</t>
  </si>
  <si>
    <t>Оплата поставщикам топлива на технологические цели</t>
  </si>
  <si>
    <t>Оплата покупной энергии всего, в том числе</t>
  </si>
  <si>
    <t>2.2.1</t>
  </si>
  <si>
    <t xml:space="preserve">            расчеты на оптовом рынке электрической энергии</t>
  </si>
  <si>
    <t>2.2.2</t>
  </si>
  <si>
    <t xml:space="preserve">            расчеты с поставщиками розничных рынков</t>
  </si>
  <si>
    <t>Оплата покупной электроэнергии на компенсацию потерь</t>
  </si>
  <si>
    <t>Оплата услуг по передаче электроэнергии по ЕНЭС</t>
  </si>
  <si>
    <t>2.5</t>
  </si>
  <si>
    <t>Оплата прочих работ (услуг)</t>
  </si>
  <si>
    <t>2.6</t>
  </si>
  <si>
    <t>Оплата услуг по передаче тепловой энергии</t>
  </si>
  <si>
    <t>2.7</t>
  </si>
  <si>
    <t>Расчеты с персоналом по оплате труда</t>
  </si>
  <si>
    <t>2.8</t>
  </si>
  <si>
    <t>Страховые взносы (ЕСН)</t>
  </si>
  <si>
    <t>2.9</t>
  </si>
  <si>
    <t>Оплата налогов и сборов</t>
  </si>
  <si>
    <t>Приток денежных средств по инвестиционной деятельности всего</t>
  </si>
  <si>
    <t>3.1</t>
  </si>
  <si>
    <t>Поступления от реализации имущества и имущественных прав</t>
  </si>
  <si>
    <t>3.2</t>
  </si>
  <si>
    <t xml:space="preserve">Поступления по заключенным инвестиционным соглашениям, в том числе </t>
  </si>
  <si>
    <t>по использованию средств бюджетов бюджетной системы РФ всего, в том числе</t>
  </si>
  <si>
    <t xml:space="preserve">          средства федерального бюджета РФ</t>
  </si>
  <si>
    <t>3.3</t>
  </si>
  <si>
    <t>Прочие поступления по инвестиционной деятельности</t>
  </si>
  <si>
    <t>Отток денежных средств по инвестиционной деятельности всего</t>
  </si>
  <si>
    <t>4.1</t>
  </si>
  <si>
    <t>Инвестиции в основной капитал всего, в том числе</t>
  </si>
  <si>
    <t>4.1.1</t>
  </si>
  <si>
    <t>Выплаты на новое строительство и расширение</t>
  </si>
  <si>
    <t>4.1.2</t>
  </si>
  <si>
    <t>Выплаты на техническое перевооружение и реконструкцию</t>
  </si>
  <si>
    <t>4.1.3</t>
  </si>
  <si>
    <t>Выплаты ПИР для объектов нового строительства будущих лет</t>
  </si>
  <si>
    <t>4.1.4</t>
  </si>
  <si>
    <t>Выплаты по приобретению объектов ОС, земельных участков</t>
  </si>
  <si>
    <t>4.1.5</t>
  </si>
  <si>
    <t>Выплаты на проведение НИОКР</t>
  </si>
  <si>
    <t>4.1.6</t>
  </si>
  <si>
    <t>Прочие выплаты, связанные с инвестициями в основной капитал</t>
  </si>
  <si>
    <t>4.2</t>
  </si>
  <si>
    <t>Приобретение нематериальных активов</t>
  </si>
  <si>
    <t>4.3</t>
  </si>
  <si>
    <t>Прочие выплаты по инвестиционной деятельности</t>
  </si>
  <si>
    <t>Приток по финансовой деятельности всего, в том числе</t>
  </si>
  <si>
    <t>Процентные поступления</t>
  </si>
  <si>
    <t>Поступления  по полученным кредитам и займам всего, в том числе</t>
  </si>
  <si>
    <t>по долгосрочным</t>
  </si>
  <si>
    <t>по краткосрочным</t>
  </si>
  <si>
    <t>5.3</t>
  </si>
  <si>
    <t>5.4</t>
  </si>
  <si>
    <t>Поступления от эмиссии акций</t>
  </si>
  <si>
    <t>5.5</t>
  </si>
  <si>
    <t>Поступления от реализации финансовых инструментов (векселей, облигаций и пр.)</t>
  </si>
  <si>
    <t>5.6</t>
  </si>
  <si>
    <t>Прочие поступления по финансовой деятельности</t>
  </si>
  <si>
    <t>Отток по финансовой деятельности всего, в том числе</t>
  </si>
  <si>
    <t>Погашение кредитов и займов всего, в том числе</t>
  </si>
  <si>
    <t>Выкуп собственных акций и иных финансовых инструментов</t>
  </si>
  <si>
    <t>6.5</t>
  </si>
  <si>
    <t>Прочие выплаты по финансовой деятельности</t>
  </si>
  <si>
    <t>7</t>
  </si>
  <si>
    <t>Сальдо денежных средств по операционной деятельности (1 - 2) всего, в том числе</t>
  </si>
  <si>
    <t>7.1</t>
  </si>
  <si>
    <t>Сальдо денежных средств по основной деятельности
(расшифровать по видам регулируемой деятельности)</t>
  </si>
  <si>
    <t>продажа э/энергии</t>
  </si>
  <si>
    <t>7.2</t>
  </si>
  <si>
    <t>Сальдо денежных средств по прочей деятельности</t>
  </si>
  <si>
    <t>8</t>
  </si>
  <si>
    <t xml:space="preserve">Сальдо денежных средств по инвестиционной деятельности всего (3 - 4), в том числе </t>
  </si>
  <si>
    <t>8.1</t>
  </si>
  <si>
    <t>Сальдо денежных средств по инвестиционной деятельности
(расшифровать по видам регулируемой деятельности)</t>
  </si>
  <si>
    <t>8.2</t>
  </si>
  <si>
    <t>9</t>
  </si>
  <si>
    <t>Сальдо денежных средств по финансовой деятельности всего (5 - 6)</t>
  </si>
  <si>
    <t>10</t>
  </si>
  <si>
    <t>Сальдо денежных средств от транзитных операций</t>
  </si>
  <si>
    <t>11</t>
  </si>
  <si>
    <t>Итого сальдо денежных средств по Обществу (7 + 8 + 9 + 10)</t>
  </si>
  <si>
    <t>12</t>
  </si>
  <si>
    <t>Остаток денежных средств на начало периода</t>
  </si>
  <si>
    <t>13</t>
  </si>
  <si>
    <t>Остаток денежных средств на конец периода</t>
  </si>
  <si>
    <t>EBITDA</t>
  </si>
  <si>
    <t>Долг (кредиты и займы) на начало периода</t>
  </si>
  <si>
    <t>Долг (кредиты и займы) на конец периода</t>
  </si>
  <si>
    <t>Потребность в кредитных ресурсах всего, в том числе</t>
  </si>
  <si>
    <t>на операционную деятельность</t>
  </si>
  <si>
    <t>на инвестиционную деятельность</t>
  </si>
  <si>
    <t>на рефинансирование кредитов и займов</t>
  </si>
  <si>
    <t>Погашение кредитов и займов</t>
  </si>
  <si>
    <t>Долг / EBITDA</t>
  </si>
  <si>
    <t>Дебиторская задолженность на конец периода, в том числе</t>
  </si>
  <si>
    <t>Дебиторская задолженность по основной деятельности
(расшифровать по видам регулируемой деятельности)</t>
  </si>
  <si>
    <t>из нее просроченная</t>
  </si>
  <si>
    <t>Дебиторская задолженность по прочей деятельности</t>
  </si>
  <si>
    <t>Кредиторская задолженность на конец периода, в том числе</t>
  </si>
  <si>
    <t>Поставщикам топлива на технологические цели</t>
  </si>
  <si>
    <t>Поставщикам покупной энергии всего, в том числе</t>
  </si>
  <si>
    <t xml:space="preserve">            на оптовом рынке электрической энергии</t>
  </si>
  <si>
    <t xml:space="preserve">            на розничных рынках</t>
  </si>
  <si>
    <t>8.3</t>
  </si>
  <si>
    <t>Постащикам электроэнергии на компенсацию потерь</t>
  </si>
  <si>
    <t>8.4</t>
  </si>
  <si>
    <t>По оплате услуг на передачу электроэнергии по ЕНЭС</t>
  </si>
  <si>
    <t>8.5</t>
  </si>
  <si>
    <t>По оплате услуг распределительных сетевых компаний</t>
  </si>
  <si>
    <t>8.6</t>
  </si>
  <si>
    <t>По оплате услуг на передаче тепловой энергии</t>
  </si>
  <si>
    <t>8.7</t>
  </si>
  <si>
    <t>Перед персоналом по оплате труда</t>
  </si>
  <si>
    <t>8.8</t>
  </si>
  <si>
    <t>Перед бюджетами и внебюджетными фондами</t>
  </si>
  <si>
    <t>8.9</t>
  </si>
  <si>
    <t>По договорам технологического присоединения</t>
  </si>
  <si>
    <t>8.10</t>
  </si>
  <si>
    <t>По обязательствам перед поставщиками и подрядчиками по исполнению ИПР</t>
  </si>
  <si>
    <t>Уровень оплаты (по видам регулируемой деятельности)</t>
  </si>
  <si>
    <t>%</t>
  </si>
  <si>
    <t>СПРАВКИ ТЕХНОЛОГИЧЕСКИЕ</t>
  </si>
  <si>
    <t>В отношении сетевых компаний</t>
  </si>
  <si>
    <t>Объем отпуска электроэнергии из сети (полезный отпуск) всего, в том числе</t>
  </si>
  <si>
    <t>тыс.кВт.ч</t>
  </si>
  <si>
    <t>по прямым потребителям ЕНЭС</t>
  </si>
  <si>
    <t>Объем потерь электроэнергии при ее передаче (распределении)</t>
  </si>
  <si>
    <t>Заявленная / Фактическая мощность всего, в том числе</t>
  </si>
  <si>
    <t>МВт</t>
  </si>
  <si>
    <t>прямых потребителей ЕНЭС</t>
  </si>
  <si>
    <t>Количество условных единиц обслуживаемого электросетевого оборудования</t>
  </si>
  <si>
    <t>ус.ед.</t>
  </si>
  <si>
    <t>Собственная НВВ сетевой компании</t>
  </si>
  <si>
    <t>В отношении генерирующих компаний</t>
  </si>
  <si>
    <t>Установленная мощность</t>
  </si>
  <si>
    <t>Располагаемая мощность</t>
  </si>
  <si>
    <t>Объем выработанной электроэнергии</t>
  </si>
  <si>
    <t xml:space="preserve">Объем продукции отпущенной с шин (коллекторов) </t>
  </si>
  <si>
    <t xml:space="preserve">   электроэнергии</t>
  </si>
  <si>
    <t xml:space="preserve">    теплоэнергии</t>
  </si>
  <si>
    <t>тыс.Гкал</t>
  </si>
  <si>
    <t>Объем покупной продукции для реализации</t>
  </si>
  <si>
    <t xml:space="preserve">   электроэнергии </t>
  </si>
  <si>
    <t xml:space="preserve">    мощности</t>
  </si>
  <si>
    <t xml:space="preserve">   теплоэнергии</t>
  </si>
  <si>
    <t>Объем покупной продукции на технологические цели</t>
  </si>
  <si>
    <t>Объем продукции отпущенной (проданной) потребителям</t>
  </si>
  <si>
    <t>Среднесписочная численность работников (без внешних совместителей и работников несписочного состава)</t>
  </si>
  <si>
    <t>чел</t>
  </si>
  <si>
    <t>Примечание: Реализация проекта "Создание интеллектуальной системы коммерческого учета электрической энергии в многоквартирных домах в зоне деятельности ООО «Иркутскэнергосбыт» осуществляется в рамках исполнения обязательств ООО "Иркутскэнергосбыт" как гарантирующего поставщика, предусмотренных пунктом 5 статьи 37 настоящего Федерального закона N 522-ФЗ "О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Федерации"от 27.12.2018, и влияния на финансово-хозяйственную деятельность ООО "Иркутскэнергосбыт" не оказывает.</t>
  </si>
  <si>
    <t>Факт</t>
  </si>
  <si>
    <t xml:space="preserve">                    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</si>
</sst>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%"/>
    <numFmt numFmtId="165" formatCode="#,##0.0"/>
    <numFmt numFmtId="166" formatCode="#,##0.000"/>
    <numFmt numFmtId="167" formatCode="#,##0.000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4"/>
      <name val="Times New Roman CYR"/>
    </font>
    <font>
      <sz val="14"/>
      <name val="Times New Roman"/>
      <family val="1"/>
      <charset val="204"/>
    </font>
    <font>
      <i/>
      <sz val="10"/>
      <name val="Times New Roman CYR"/>
    </font>
    <font>
      <i/>
      <sz val="14"/>
      <name val="Times New Roman CYR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63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2" borderId="0" xfId="2" applyFont="1" applyFill="1"/>
    <xf numFmtId="0" fontId="2" fillId="2" borderId="0" xfId="2" applyFont="1" applyFill="1" applyAlignment="1">
      <alignment horizontal="right"/>
    </xf>
    <xf numFmtId="49" fontId="2" fillId="2" borderId="0" xfId="2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top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2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2" fillId="2" borderId="0" xfId="2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right" vertical="center" shrinkToFit="1"/>
    </xf>
    <xf numFmtId="0" fontId="4" fillId="2" borderId="0" xfId="2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shrinkToFit="1"/>
    </xf>
    <xf numFmtId="0" fontId="1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 indent="1"/>
    </xf>
    <xf numFmtId="0" fontId="9" fillId="2" borderId="1" xfId="2" applyFont="1" applyFill="1" applyBorder="1" applyAlignment="1">
      <alignment horizontal="left" vertical="center" indent="3"/>
    </xf>
    <xf numFmtId="0" fontId="14" fillId="2" borderId="1" xfId="2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 wrapText="1" indent="5"/>
    </xf>
    <xf numFmtId="49" fontId="1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vertical="center" wrapText="1"/>
    </xf>
    <xf numFmtId="4" fontId="2" fillId="2" borderId="1" xfId="2" applyNumberFormat="1" applyFont="1" applyFill="1" applyBorder="1" applyAlignment="1">
      <alignment vertical="center"/>
    </xf>
    <xf numFmtId="164" fontId="9" fillId="0" borderId="1" xfId="1" applyNumberFormat="1" applyFont="1" applyFill="1" applyBorder="1" applyAlignment="1">
      <alignment horizontal="right" vertical="center" shrinkToFit="1"/>
    </xf>
    <xf numFmtId="0" fontId="18" fillId="2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right" vertical="center" shrinkToFit="1"/>
    </xf>
    <xf numFmtId="165" fontId="9" fillId="0" borderId="1" xfId="0" applyNumberFormat="1" applyFont="1" applyFill="1" applyBorder="1" applyAlignment="1">
      <alignment horizontal="right" vertical="center" shrinkToFit="1"/>
    </xf>
    <xf numFmtId="166" fontId="9" fillId="0" borderId="1" xfId="0" applyNumberFormat="1" applyFont="1" applyFill="1" applyBorder="1" applyAlignment="1">
      <alignment horizontal="right" vertical="center" shrinkToFit="1"/>
    </xf>
    <xf numFmtId="167" fontId="4" fillId="2" borderId="0" xfId="2" applyNumberFormat="1" applyFont="1" applyFill="1" applyAlignment="1">
      <alignment vertical="center"/>
    </xf>
    <xf numFmtId="4" fontId="4" fillId="2" borderId="0" xfId="2" applyNumberFormat="1" applyFont="1" applyFill="1" applyAlignment="1">
      <alignment vertical="center"/>
    </xf>
    <xf numFmtId="0" fontId="8" fillId="0" borderId="1" xfId="2" applyFont="1" applyFill="1" applyBorder="1" applyAlignment="1">
      <alignment horizontal="center" vertical="center" wrapText="1"/>
    </xf>
    <xf numFmtId="49" fontId="2" fillId="2" borderId="0" xfId="2" applyNumberFormat="1" applyFont="1" applyFill="1" applyBorder="1" applyAlignment="1">
      <alignment horizontal="left" vertical="center" wrapText="1"/>
    </xf>
    <xf numFmtId="49" fontId="4" fillId="2" borderId="0" xfId="2" applyNumberFormat="1" applyFont="1" applyFill="1" applyAlignment="1">
      <alignment horizontal="justify" vertical="justify"/>
    </xf>
    <xf numFmtId="49" fontId="2" fillId="2" borderId="0" xfId="2" applyNumberFormat="1" applyFont="1" applyFill="1" applyAlignment="1">
      <alignment horizontal="justify" vertical="justify"/>
    </xf>
    <xf numFmtId="0" fontId="2" fillId="2" borderId="0" xfId="2" applyFont="1" applyFill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4" fillId="2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</cellXfs>
  <cellStyles count="3">
    <cellStyle name="Обычный" xfId="0" builtinId="0"/>
    <cellStyle name="Обычный 3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cts%20&amp;%20Taxes\1.%20General\Controlling\Financial%20Controlling%20Tool\fc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%20Files\&#1052;&#1086;&#1080;%20&#1076;&#1086;&#1082;&#1091;&#1084;&#1077;&#1085;&#1090;&#1099;\postuplenie%20sredst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&#1052;&#1086;&#1080;%20&#1076;&#1086;&#1082;&#1091;&#1084;&#1077;&#1085;&#1090;&#1099;\BP2003%201812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IrinaG\&#1052;&#1086;&#1080;%20&#1076;&#1086;&#1082;&#1091;&#1084;&#1077;&#1085;&#1090;&#1099;\&#1041;&#1080;&#1079;&#1085;&#1077;&#1089;%20&#1087;&#1083;&#1072;&#1085;&#1099;\&#1041;&#1080;&#1079;&#1085;&#1077;&#1089;%20&#1087;&#1083;&#1072;&#1085;%202004\&#1041;&#1055;2004%20&#1088;&#1072;&#1073;&#1086;&#1095;&#1080;&#1081;\&#1055;&#1086;&#1088;&#1090;&#1092;&#1077;&#1083;&#1100;\&#1055;&#1086;&#1088;&#1090;&#1092;&#1077;&#1083;&#1100;\&#1062;&#1077;&#1083;&#1077;&#1074;&#1099;&#1077;%20&#1087;&#1088;&#1086;&#1075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hdc35\Reporting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tsk-ds2\&#1087;&#1101;&#1086;\Documents%20and%20Settings\trifonova-ea\Local%20Settings\Temporary%20Internet%20Files\Content.Outlook\A2PISJDG\Projects%20&amp;%20Taxes\1.%20General\Controlling\Financial%20Controlling%20Tool\fc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nex\account$\Documents%20and%20Settings\OlgaEK\Local%20Settings\Temporary%20Internet%20Files\OLKA9\&#1056;&#1072;&#1073;&#1086;&#1095;&#1077;&#1077;\&#1050;&#1085;&#1080;&#1075;&#1072;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Documents%20and%20Settings\trifonova-ea\Local%20Settings\Temporary%20Internet%20Files\Content.Outlook\A2PISJDG\Projects%20&amp;%20Taxes\1.%20General\Controlling\Financial%20Controlling%20Tool\fc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&#1062;&#1077;&#1083;&#1077;&#1074;&#1099;&#1077;%20&#1087;&#1088;&#1086;&#1075;&#108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hdc35\Reporting\Documents%20and%20Settings\IrinaG\&#1052;&#1086;&#1080;%20&#1076;&#1086;&#1082;&#1091;&#1084;&#1077;&#1085;&#1090;&#1099;\&#1041;&#1080;&#1079;&#1085;&#1077;&#1089;%20&#1087;&#1083;&#1072;&#1085;&#1099;\&#1041;&#1080;&#1079;&#1085;&#1077;&#1089;%20&#1087;&#1083;&#1072;&#1085;%202004\&#1041;&#1055;2004%20&#1088;&#1072;&#1073;&#1086;&#1095;&#1080;&#1081;\&#1055;&#1086;&#1088;&#1090;&#1092;&#1077;&#1083;&#1100;\&#1055;&#1086;&#1088;&#1090;&#1092;&#1077;&#1083;&#1100;\&#1062;&#1077;&#1083;&#1077;&#1074;&#1099;&#1077;%20&#1087;&#1088;&#1086;&#1075;&#108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erver\&#1101;&#1082;&#1086;&#1085;&#1086;&#1084;.&#1086;&#1090;&#1076;\WINDOWS\TEMP\&#1052;&#1086;&#1080;%20&#1076;&#1086;&#1082;&#1091;&#1084;&#1077;&#1085;&#1090;&#1099;\&#1063;&#1045;&#1050;&#1054;&#1042;&#1040;&#1071;%20&#1057;&#1048;&#1057;&#1058;&#1045;&#1052;&#1040;\&#1056;&#1072;&#1089;&#1095;&#1077;&#1090;%20&#1058;&#1055;\&#1055;&#1088;&#1086;&#1075;&#1085;&#1086;&#1079;%20&#1058;&#1055;%20&#1085;&#1072;%20&#1084;&#1072;&#1081;%202002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 ME from DB"/>
      <sheetName val="Позиция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  <sheetName val="БАЗА"/>
      <sheetName val="ЭП"/>
      <sheetName val="4.2."/>
      <sheetName val="Bilanz_Erfolg1"/>
      <sheetName val="Cash_Flow1"/>
      <sheetName val="Kennz_Details1"/>
      <sheetName val="BALANCE_SHEET1"/>
      <sheetName val="Рынки_и_графики1"/>
      <sheetName val="Jan_actuals_(output)1"/>
      <sheetName val="MONTHLY_ASSUMPTIONS_20051"/>
      <sheetName val="port_and_MRS1"/>
      <sheetName val="_ME_from_DB"/>
      <sheetName val="Дополнительные_показатели"/>
      <sheetName val="4_2_"/>
      <sheetName val="ТД РАП"/>
      <sheetName val="балансAL"/>
      <sheetName val="Лист1"/>
      <sheetName val="sverxtip"/>
      <sheetName val="Ал. сырец и товарный"/>
      <sheetName val="Списки для ВГО"/>
      <sheetName val="СПРАВОЧНИК_ВГО"/>
      <sheetName val="СПРАВОЧНИК_связ стороны"/>
      <sheetName val="Bilanz_Erfolg2"/>
      <sheetName val="Cash_Flow2"/>
      <sheetName val="Kennz_Details2"/>
      <sheetName val="BALANCE_SHEET2"/>
      <sheetName val="Рынки_и_графики2"/>
      <sheetName val="Jan_actuals_(output)2"/>
      <sheetName val="MONTHLY_ASSUMPTIONS_20052"/>
      <sheetName val="port_and_MRS2"/>
      <sheetName val="_ME_from_DB1"/>
      <sheetName val="Дополнительные_показатели1"/>
      <sheetName val="4_2_1"/>
      <sheetName val="ТД_РАП"/>
      <sheetName val="Ал__сырец_и_товарный"/>
      <sheetName val="Списки_для_ВГО"/>
      <sheetName val="СПРАВОЧНИК_связ_стороны"/>
      <sheetName val="Списки"/>
      <sheetName val="Списки ВО БДДС"/>
      <sheetName val="Параметры"/>
      <sheetName val="БПиР"/>
      <sheetName val="Données"/>
      <sheetName val="CF"/>
      <sheetName val="Оборудование"/>
      <sheetName val="ТЭП"/>
      <sheetName val="Assumptions"/>
      <sheetName val="Monthly costs"/>
      <sheetName val="Mining"/>
      <sheetName val="Inventories"/>
      <sheetName val="Second Qtr."/>
      <sheetName val="Списки для ВГО "/>
      <sheetName val="БДДС стар"/>
      <sheetName val="Экономика"/>
      <sheetName val="ОД"/>
      <sheetName val="список"/>
      <sheetName val="ValueList_Helper"/>
      <sheetName val="МВЗ"/>
      <sheetName val="Лист2"/>
      <sheetName val="4.1(БУ)"/>
      <sheetName val="Внут.оборот"/>
      <sheetName val="Схема ВО"/>
      <sheetName val="4.1."/>
      <sheetName val="БДР 2017"/>
      <sheetName val="4.1._Рекласс"/>
      <sheetName val="Рекласс"/>
      <sheetName val="Реклассы_АТЭЦ"/>
      <sheetName val="Невычитаемые расходы"/>
      <sheetName val="матер"/>
      <sheetName val="ТД"/>
      <sheetName val="АХР"/>
      <sheetName val="%%"/>
      <sheetName val="ФА17"/>
      <sheetName val="ТК КК"/>
      <sheetName val="2011"/>
      <sheetName val="2012"/>
      <sheetName val="2013"/>
      <sheetName val="2014"/>
      <sheetName val="2015"/>
      <sheetName val="теплоснабжение"/>
      <sheetName val="ВиК"/>
      <sheetName val="водоотведение"/>
      <sheetName val="технический"/>
      <sheetName val="ДАННЫЕ"/>
      <sheetName val="Периметр"/>
      <sheetName val="Пояснения_PR_бюджет "/>
      <sheetName val="исх.данные"/>
      <sheetName val="Баланс"/>
      <sheetName val="ТГРК"/>
      <sheetName val="ТГРК ПДР"/>
      <sheetName val="Вводные"/>
      <sheetName val="Bilanz_Erfolg3"/>
      <sheetName val="Cash_Flow3"/>
      <sheetName val="Kennz_Details3"/>
      <sheetName val="BALANCE_SHEET3"/>
      <sheetName val="Рынки_и_графики3"/>
      <sheetName val="Jan_actuals_(output)3"/>
      <sheetName val="MONTHLY_ASSUMPTIONS_20053"/>
      <sheetName val="port_and_MRS3"/>
      <sheetName val="_ME_from_DB2"/>
      <sheetName val="Дополнительные_показатели2"/>
      <sheetName val="4_2_2"/>
      <sheetName val="ТД_РАП1"/>
      <sheetName val="Ал__сырец_и_товарный1"/>
      <sheetName val="Списки_для_ВГО1"/>
      <sheetName val="СПРАВОЧНИК_связ_стороны1"/>
      <sheetName val="Списки_ВО_БДДС"/>
      <sheetName val="Monthly_costs"/>
      <sheetName val="Second_Qtr_"/>
      <sheetName val="БДДС_стар"/>
      <sheetName val="Списки_для_ВГО_"/>
      <sheetName val="4_1(БУ)"/>
      <sheetName val="Внут_оборот"/>
      <sheetName val="Схема_ВО"/>
      <sheetName val="4_1_"/>
      <sheetName val="БДР_2017"/>
      <sheetName val="4_1__Рекласс"/>
      <sheetName val="Невычитаемые_расходы"/>
      <sheetName val="ТК_КК"/>
      <sheetName val="график Глинозем RUS"/>
      <sheetName val="подразделения"/>
      <sheetName val="МВЗ_статьи"/>
      <sheetName val="Справочники"/>
      <sheetName val="Лист3"/>
      <sheetName val="подсказка"/>
      <sheetName val="Показатели"/>
      <sheetName val="услуги"/>
      <sheetName val="бюджет 2019"/>
      <sheetName val="Не удалять - suppport РР-КР-ПР"/>
      <sheetName val="J-06.1"/>
      <sheetName val="Выработка по циклам"/>
      <sheetName val="Производство_ЕСЭ"/>
      <sheetName val="Профили премирования"/>
      <sheetName val=""/>
      <sheetName val="Списки ЕСЭ"/>
      <sheetName val="справочник"/>
      <sheetName val="4.10.1(Ц1, Ц2)"/>
      <sheetName val="Р-08-3"/>
      <sheetName val=" Приказ2 3-й кв"/>
      <sheetName val="ФА EBITDA 20_20 (марж. приб)"/>
      <sheetName val="ФА EBITDA 21_20 (марж. приб.) "/>
      <sheetName val="Месяц"/>
      <sheetName val="ОСВ 10.01 - 43 СУМ-Н"/>
      <sheetName val="J-130 тест на обесценение"/>
      <sheetName val="апрель СУМ"/>
      <sheetName val="май СУМ"/>
      <sheetName val="июнь СУМ"/>
      <sheetName val="п. 2.14  ОФА 2020"/>
      <sheetName val="ОПР за 2 мес."/>
      <sheetName val="XR"/>
      <sheetName val="%"/>
      <sheetName val="коэф 0-14"/>
      <sheetName val="0-14-21"/>
      <sheetName val="Кальк 0-29"/>
      <sheetName val="БДР меппинг"/>
      <sheetName val="БДР, баланс, ДДС"/>
      <sheetName val="Bilanz_Erfolg4"/>
      <sheetName val="Cash_Flow4"/>
      <sheetName val="Kennz_Details4"/>
      <sheetName val="BALANCE_SHEET4"/>
      <sheetName val="Jan_actuals_(output)4"/>
      <sheetName val="MONTHLY_ASSUMPTIONS_20054"/>
      <sheetName val="port_and_MRS4"/>
      <sheetName val="Рынки_и_графики4"/>
      <sheetName val="ТД_РАП2"/>
      <sheetName val="Ал__сырец_и_товарный2"/>
      <sheetName val="_ME_from_DB3"/>
      <sheetName val="Дополнительные_показатели3"/>
      <sheetName val="4_2_3"/>
      <sheetName val="Списки_для_ВГО2"/>
      <sheetName val="СПРАВОЧНИК_связ_стороны2"/>
      <sheetName val="Списки_ВО_БДДС1"/>
      <sheetName val="Monthly_costs1"/>
      <sheetName val="Second_Qtr_1"/>
      <sheetName val="Списки_для_ВГО_1"/>
      <sheetName val="БДДС_стар1"/>
      <sheetName val="4_1(БУ)1"/>
      <sheetName val="Внут_оборот1"/>
      <sheetName val="Схема_ВО1"/>
      <sheetName val="4_1_1"/>
      <sheetName val="БДР_20171"/>
      <sheetName val="4_1__Рекласс1"/>
      <sheetName val="Невычитаемые_расходы1"/>
      <sheetName val="ТК_КК1"/>
      <sheetName val="Пояснения_PR_бюджет_"/>
      <sheetName val="исх_данные"/>
      <sheetName val="ТГРК_ПДР"/>
      <sheetName val="график_Глинозем_RUS"/>
      <sheetName val="бюджет_2019"/>
      <sheetName val="Не_удалять_-_suppport_РР-КР-ПР"/>
      <sheetName val="J-06_1"/>
      <sheetName val="Выработка_по_циклам"/>
      <sheetName val="Профили_премирования"/>
      <sheetName val="Списки_ЕСЭ"/>
      <sheetName val="АУР УУ (ФБ)"/>
      <sheetName val="Бюджетные заявки"/>
      <sheetName val="ФП"/>
      <sheetName val="ПФМ"/>
      <sheetName val="Справочник ПФМ"/>
      <sheetName val="чистовик на отправку"/>
      <sheetName val="названия"/>
      <sheetName val="выпадающий список"/>
      <sheetName val="Себ_ть добычи"/>
      <sheetName val="Себ_ть _Ком_ка_"/>
      <sheetName val="Содержание"/>
      <sheetName val="Структура"/>
      <sheetName val="СУ"/>
      <sheetName val="Checklist"/>
      <sheetName val="4.1_БДДС"/>
      <sheetName val="Налоги"/>
      <sheetName val="ННП"/>
      <sheetName val="ОК"/>
      <sheetName val="ВГО БДР"/>
      <sheetName val="ВГО ДДС"/>
      <sheetName val="ВГО Баланс"/>
      <sheetName val="ВГО БДР с ЕСЭ"/>
      <sheetName val="ВГО ДДС с ЕСЭ"/>
      <sheetName val="ВГО Баланс с ЕСЭ"/>
      <sheetName val="Список контактов ДЗО ЦФО"/>
      <sheetName val="Расчет резерва_ТМЦ"/>
      <sheetName val="Цели"/>
      <sheetName val="Цены на РСВ"/>
      <sheetName val="Персонал 4.10.1 (ССЦ ФОТ)"/>
      <sheetName val="Анализ ОПУ"/>
      <sheetName val="ФА"/>
      <sheetName val="Производство"/>
      <sheetName val="Производ сс"/>
      <sheetName val="Анализ топл.составляющей"/>
      <sheetName val="Анализ топлива"/>
      <sheetName val="НИОКР"/>
      <sheetName val="Инвестиции"/>
      <sheetName val="Комментарии к инвест"/>
      <sheetName val="Выручка"/>
      <sheetName val="Покупка ээ тэ (2)"/>
      <sheetName val="% к уплате"/>
      <sheetName val="% к получению"/>
      <sheetName val="А3"/>
      <sheetName val="Ремонты"/>
      <sheetName val="Персонал 4.10.2. (СП)"/>
      <sheetName val="Персонал 4.10.3. (Обучение)"/>
      <sheetName val="Факторы-компенсаторы"/>
      <sheetName val="Резерв по запасам"/>
      <sheetName val="Постоянные разницы"/>
      <sheetName val="=&gt;&gt;&gt; доп.расшифровки"/>
      <sheetName val="Расшифровка сс ЕСЭ-И"/>
      <sheetName val="Мэппинги----&gt;&gt;&gt;"/>
      <sheetName val="БДР, ДДС-мэппинг"/>
      <sheetName val="ОК, баланс-меппинг"/>
      <sheetName val="РСБУ"/>
      <sheetName val="ЦТС"/>
      <sheetName val="ТТС"/>
      <sheetName val="Управление"/>
      <sheetName val="индекс  "/>
      <sheetName val="Курсы валют"/>
      <sheetName val="Р.АрендаМех"/>
      <sheetName val="Р.Страх"/>
      <sheetName val="Р.ГСМ"/>
      <sheetName val="Р.Смаз"/>
      <sheetName val="Р.Запчасти"/>
      <sheetName val="Р.РемонтТС"/>
      <sheetName val="Р.ПрочНаСодТС"/>
      <sheetName val="БДР"/>
      <sheetName val="ДДС"/>
      <sheetName val="ПП"/>
      <sheetName val="ПП1"/>
      <sheetName val="ПП2"/>
      <sheetName val="ПП3"/>
      <sheetName val="ПП4"/>
      <sheetName val="ПП 314"/>
      <sheetName val="ПП5 (ПП1)_91 счет"/>
      <sheetName val="ПП6 (ПП2)_91 счет (2)"/>
      <sheetName val="ПП7(ПП3)_91 счет"/>
      <sheetName val="Д.Аренда"/>
      <sheetName val="Д.Пр.Услуги"/>
      <sheetName val="Д.РеалВнеобАкт"/>
      <sheetName val="Р.РеалВнеобАкт"/>
      <sheetName val="Д.ПосредУсл"/>
      <sheetName val="Р.ПосредУсл"/>
      <sheetName val="Р.лабор.мат"/>
      <sheetName val="справка Передислокация"/>
      <sheetName val="Р.Пр.мат"/>
      <sheetName val="Р.ОСдо40"/>
      <sheetName val="Р.Аморт"/>
      <sheetName val="Р.Налоги"/>
      <sheetName val="Р.Трансп."/>
      <sheetName val="Р.УСО"/>
      <sheetName val="Р.АрендаЗемли,Зд,Соор"/>
      <sheetName val="Р.АрендаИм"/>
      <sheetName val="Р.АрендаЖилья"/>
      <sheetName val="Р.Охрана"/>
      <sheetName val="Р.ОбразУсл"/>
      <sheetName val="Р.Коммун"/>
      <sheetName val="Р.РемонтЗд"/>
      <sheetName val="Р.СодержЗданий"/>
      <sheetName val="Р.Клининг"/>
      <sheetName val="Р.ОТиТБ"/>
      <sheetName val="Р.Команд"/>
      <sheetName val="Р.Канц"/>
      <sheetName val="Р.НормТехЛит"/>
      <sheetName val="Р.Бланки"/>
      <sheetName val="Р.Лизинг"/>
      <sheetName val="Р.лицензИРазрешения"/>
      <sheetName val="Р.ЛабУсл"/>
      <sheetName val="Р.Проезд"/>
      <sheetName val="Р.ПрочГеодезичРаботы"/>
      <sheetName val="Р.ОплТрудСоцСтрах"/>
      <sheetName val="Р.ПрРасходы"/>
      <sheetName val="Р.Связь"/>
      <sheetName val="Р.Аудит"/>
      <sheetName val="Р.Почта"/>
      <sheetName val="Р.Курьер"/>
      <sheetName val="Р.Реклама"/>
      <sheetName val="Р.Компенсац"/>
      <sheetName val="Р.АрендаОфисов"/>
      <sheetName val="Р.ПрАренда"/>
      <sheetName val="Р.ВеденРеестраАкционера"/>
      <sheetName val="Р.ТехОбслуживКомпТехники"/>
      <sheetName val="Р.Представ.расх"/>
      <sheetName val="Р.ПодборПерсонала"/>
      <sheetName val="Р.ХозНужд"/>
      <sheetName val="Р.Оргтехника"/>
      <sheetName val="Р.Мебель"/>
      <sheetName val="Р.ИнструмИнвентарь"/>
      <sheetName val="Р.АрендаЗемли"/>
      <sheetName val="Р.Юридич"/>
      <sheetName val="Р.Нотариал"/>
      <sheetName val="Р.Консульт"/>
      <sheetName val="%получ"/>
      <sheetName val="%к уплате"/>
      <sheetName val="ПрДохРеализОС НЗП"/>
      <sheetName val="ПрРасх.РеализОС НЗП"/>
      <sheetName val="ПрДохКурс.разницы"/>
      <sheetName val="ПрРасхКурс.разницы"/>
      <sheetName val="ПрДохРеализТМЦ"/>
      <sheetName val="ПрР.РеализТМЦ"/>
      <sheetName val="ПрД.СписанКЗ"/>
      <sheetName val="ПрРасхСписанДЗ"/>
      <sheetName val="ПрДох"/>
      <sheetName val="ПрРасх"/>
      <sheetName val="ПрД.ШтрафыПениНеус"/>
      <sheetName val="ПрРасхШтрафыПениНеус"/>
      <sheetName val="ПрРасхУслБанков"/>
      <sheetName val="ВознагрПоБанкГарантиям"/>
      <sheetName val="ПрР.Корпоративн"/>
      <sheetName val="Пр.расх. благотв."/>
      <sheetName val="Р.соц.выплаты"/>
      <sheetName val="Ф_ФА_EBITDA"/>
      <sheetName val="ФА_Ф"/>
      <sheetName val="Список ВГО"/>
      <sheetName val="КГЭС"/>
      <sheetName val="Фольга"/>
      <sheetName val="XLR_NoRangeSheet"/>
      <sheetName val="o5 _acc #19 &amp; #68"/>
      <sheetName val="GSChartLabels"/>
      <sheetName val="Graficas"/>
      <sheetName val="Gastos"/>
      <sheetName val="ЧОК"/>
      <sheetName val="Share Price 2002"/>
      <sheetName val="Product Selector"/>
      <sheetName val="Graphique présentation"/>
      <sheetName val="Tabla Status"/>
      <sheetName val="RefTables"/>
      <sheetName val="DataLists_Pricing"/>
      <sheetName val="Index"/>
      <sheetName val="HSE detail"/>
      <sheetName val="Netearnanal"/>
      <sheetName val="Sheet1"/>
      <sheetName val="Graphs"/>
      <sheetName val="УК МЗ"/>
      <sheetName val="УК ЦЗ"/>
      <sheetName val="УК СЗ "/>
      <sheetName val="УК АФ"/>
      <sheetName val="Реал"/>
      <sheetName val="ОАР"/>
      <sheetName val="Data Validation"/>
      <sheetName val="Industrial Relations Tracking"/>
      <sheetName val="Lists"/>
      <sheetName val="May 2019"/>
      <sheetName val="March 2019"/>
      <sheetName val="February 2019"/>
      <sheetName val="B20a"/>
      <sheetName val="Operating ExpAU_STIP"/>
      <sheetName val="Commodity List"/>
      <sheetName val="DATA"/>
      <sheetName val="Rec to Original Budget"/>
      <sheetName val="10 TRI_LTI_ rolling freq rates"/>
      <sheetName val="Data Graphs"/>
      <sheetName val="List"/>
      <sheetName val="Droplist"/>
      <sheetName val="Product_Selector"/>
      <sheetName val="Graphique_présentation"/>
      <sheetName val="Tabla_Status"/>
      <sheetName val="Commodity_List"/>
      <sheetName val="Rec_to_Original_Budget"/>
      <sheetName val="10_TRI_LTI__rolling_freq_rates"/>
      <sheetName val="Data_Graphs"/>
      <sheetName val="Original Budget REC"/>
      <sheetName val="Data Calculations"/>
      <sheetName val="Data_Valid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#ССЫЛКА"/>
      <sheetName val="_ССЫЛКА"/>
      <sheetName val="мсн"/>
      <sheetName val="s"/>
      <sheetName val="Diff_Other"/>
      <sheetName val="Вспом_лист"/>
      <sheetName val="Май до 25"/>
      <sheetName val="Добыча"/>
      <sheetName val="infl_rates"/>
      <sheetName val="Списки для ВГО "/>
      <sheetName val="НАЛОГИ 00"/>
      <sheetName val="ВГО БДР"/>
      <sheetName val="Lists"/>
      <sheetName val="MAIN_PARAMETERS"/>
      <sheetName val="GRAPHS"/>
      <sheetName val="исходные данные"/>
      <sheetName val="Лист3"/>
      <sheetName val="Макро"/>
      <sheetName val="материалы"/>
      <sheetName val="зп"/>
      <sheetName val="дэс"/>
      <sheetName val="техника"/>
      <sheetName val="ИСР по 25 ПГ _2_"/>
      <sheetName val="Интервал №1 Dскв 600.0 мм"/>
      <sheetName val="Интервал №2 Dскв 490.0 мм"/>
      <sheetName val="Интервал №3 Dскв 393.7 мм"/>
      <sheetName val="Интервал №4 Dскв 295.3 мм"/>
      <sheetName val="Интервал №5 Dскв 215.9 мм "/>
      <sheetName val="Цены на химию"/>
      <sheetName val="отгр ГОК"/>
      <sheetName val="исход_1"/>
      <sheetName val="обр_1"/>
      <sheetName val="Гр_1_-2"/>
      <sheetName val="обр_2"/>
      <sheetName val="Гр_3"/>
      <sheetName val="обр_Цех"/>
      <sheetName val="обр_цеха_2"/>
      <sheetName val="обр_1_(2)"/>
      <sheetName val="Исх_цеха"/>
      <sheetName val="обр_цеха"/>
      <sheetName val="Гр_2"/>
      <sheetName val="Исх_ОГМ"/>
      <sheetName val="Гр_1"/>
      <sheetName val="Исх_цех_2"/>
      <sheetName val="отгр_ГОК"/>
      <sheetName val="БДР"/>
      <sheetName val="Спр_ мест"/>
      <sheetName val="Расчёт"/>
      <sheetName val="6.2.1 Пр. произв. услуги"/>
      <sheetName val="мат и зч"/>
      <sheetName val="Info"/>
      <sheetName val="Rates"/>
      <sheetName val="Данные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Калькуляции"/>
      <sheetName val="2 месяца"/>
      <sheetName val="3 месяца"/>
      <sheetName val="Неделя"/>
      <sheetName val="ТД РАП"/>
      <sheetName val="форма №4план"/>
      <sheetName val="конфиг"/>
      <sheetName val="оглавление"/>
      <sheetName val="1"/>
      <sheetName val="Позиция"/>
      <sheetName val="коэф"/>
      <sheetName val="цены"/>
      <sheetName val="Вид деятельности"/>
      <sheetName val="коэфф"/>
      <sheetName val="Вода"/>
      <sheetName val="Д_коммерческий"/>
      <sheetName val="Списки для ВО БДР"/>
      <sheetName val="Macro"/>
      <sheetName val="Assumptions &amp; Contract Terms"/>
      <sheetName val="PL09A"/>
      <sheetName val="Données"/>
      <sheetName val="Кл предприятий"/>
      <sheetName val="base"/>
      <sheetName val="база"/>
      <sheetName val="Сводная табл."/>
      <sheetName val="Исходные данные"/>
      <sheetName val="реализация"/>
      <sheetName val="баланс"/>
      <sheetName val="I"/>
      <sheetName val="АХР"/>
      <sheetName val="2"/>
      <sheetName val="прил 2"/>
      <sheetName val="3"/>
      <sheetName val="прил 3"/>
      <sheetName val="II"/>
      <sheetName val="2.1."/>
      <sheetName val="2.2."/>
      <sheetName val="2.3."/>
      <sheetName val="2.4."/>
      <sheetName val="3.1."/>
      <sheetName val="4.1."/>
      <sheetName val="4.2.1."/>
      <sheetName val="4.2.2."/>
      <sheetName val="4.2.3."/>
      <sheetName val="4.2.4."/>
      <sheetName val="6.1.1."/>
      <sheetName val="6.1.2."/>
      <sheetName val="6.1.3."/>
      <sheetName val="6.1.4."/>
      <sheetName val="6.2."/>
      <sheetName val="6.3."/>
      <sheetName val="6.4."/>
      <sheetName val="7.1."/>
      <sheetName val="8.1."/>
      <sheetName val="8.2.1.,8.2.2."/>
      <sheetName val="8.3.1.,8.3.2."/>
      <sheetName val="8.4.1.,8.4.2."/>
      <sheetName val="8.5."/>
      <sheetName val="8.6."/>
      <sheetName val="Данные"/>
      <sheetName val="Сводная табл_"/>
      <sheetName val="БПиР"/>
      <sheetName val="Отчет"/>
      <sheetName val="2010"/>
      <sheetName val="Ввод"/>
      <sheetName val="Фондирование"/>
      <sheetName val="Оборудование для БП"/>
      <sheetName val="Ключевые аспекты"/>
      <sheetName val="С8Б-М"/>
      <sheetName val="июнь9"/>
      <sheetName val="Расшифровка услуг"/>
      <sheetName val="Динамика затрат на 1 машчас"/>
      <sheetName val="Лизинг"/>
      <sheetName val="балансAL"/>
      <sheetName val="Списки"/>
      <sheetName val="услуги"/>
      <sheetName val="Мат кож ТаАЗ"/>
      <sheetName val="р-ция"/>
      <sheetName val="внутренний оборот списание"/>
      <sheetName val="смета кож"/>
      <sheetName val="Мат ош ТаАЗ"/>
      <sheetName val="Мат ош AL"/>
      <sheetName val="смета ош ТаАЗ"/>
      <sheetName val="смета ош ALSCON"/>
      <sheetName val="ДР(ал.) (вер.05)"/>
      <sheetName val="постоянные затраты"/>
      <sheetName val="РА-180С "/>
      <sheetName val="Отклонение"/>
      <sheetName val="Оборудование_стоим"/>
      <sheetName val="отходы"/>
      <sheetName val="алюминий"/>
      <sheetName val="EE"/>
      <sheetName val="Cash"/>
      <sheetName val="Дополнительные показатели"/>
      <sheetName val="Смета"/>
      <sheetName val="Assumptions"/>
      <sheetName val="Mining"/>
      <sheetName val="#ССЫЛКА"/>
      <sheetName val="Компании Группы ИЭ"/>
      <sheetName val="Статьи"/>
      <sheetName val="Е-Приложение 7"/>
      <sheetName val="ОЗ 1"/>
      <sheetName val="ОЗ 2"/>
      <sheetName val="SALES"/>
      <sheetName val="Primary"/>
      <sheetName val="АЧ"/>
      <sheetName val="План"/>
      <sheetName val="Перепродажа"/>
      <sheetName val="Справочники"/>
      <sheetName val="ПРиЗ (мероприятие 1)"/>
      <sheetName val="ПРиЗ (мероприятие 2)"/>
      <sheetName val="ПРиЗ (мероприятие 3)"/>
      <sheetName val="ПРиЗ (мероприятие 4)"/>
      <sheetName val="ПРОГНОЗ_1"/>
      <sheetName val="постоянныезатраты"/>
      <sheetName val="2002(v2)"/>
      <sheetName val="СМЕТАсвод"/>
      <sheetName val="БДиР"/>
      <sheetName val="БП"/>
      <sheetName val="смета "/>
      <sheetName val="Приложение 15"/>
      <sheetName val="postuplenie sredstv"/>
      <sheetName val="Справочник"/>
      <sheetName val="прив_рес__янв"/>
      <sheetName val="прив_рес_февр"/>
      <sheetName val="_пост_ср-в_янв"/>
      <sheetName val="пост_ср-в_февр"/>
      <sheetName val="пост_ср-в_март"/>
      <sheetName val="пост_ср-в_апрель"/>
      <sheetName val="2_месяца"/>
      <sheetName val="3_месяца"/>
      <sheetName val="ТД_РАП"/>
      <sheetName val="форма_№4план"/>
      <sheetName val="Кл_предприятий"/>
      <sheetName val="Вид_деятельности"/>
      <sheetName val="Списки_для_ВО_БДР"/>
      <sheetName val="Оборудование_для_БП"/>
      <sheetName val="Ключевые_аспекты"/>
      <sheetName val="Мат_кож_ТаАЗ"/>
      <sheetName val="внутренний_оборот_списание"/>
      <sheetName val="смета_кож"/>
      <sheetName val="Мат_ош_ТаАЗ"/>
      <sheetName val="Мат_ош_AL"/>
      <sheetName val="смета_ош_ТаАЗ"/>
      <sheetName val="смета_ош_ALSCON"/>
      <sheetName val="ДР(ал_)_(вер_05)"/>
      <sheetName val="постоянные_затраты"/>
      <sheetName val="РА-180С_"/>
      <sheetName val="прил_2"/>
      <sheetName val="прил_3"/>
      <sheetName val="2_1_"/>
      <sheetName val="2_2_"/>
      <sheetName val="2_3_"/>
      <sheetName val="2_4_"/>
      <sheetName val="3_1_"/>
      <sheetName val="4_1_"/>
      <sheetName val="4_2_1_"/>
      <sheetName val="4_2_2_"/>
      <sheetName val="4_2_3_"/>
      <sheetName val="4_2_4_"/>
      <sheetName val="6_1_1_"/>
      <sheetName val="6_1_2_"/>
      <sheetName val="6_1_3_"/>
      <sheetName val="6_1_4_"/>
      <sheetName val="6_2_"/>
      <sheetName val="6_3_"/>
      <sheetName val="6_4_"/>
      <sheetName val="7_1_"/>
      <sheetName val="8_1_"/>
      <sheetName val="8_2_1_,8_2_2_"/>
      <sheetName val="8_3_1_,8_3_2_"/>
      <sheetName val="8_4_1_,8_4_2_"/>
      <sheetName val="8_5_"/>
      <sheetName val="8_6_"/>
      <sheetName val="Assumptions_&amp;_Contract_Terms"/>
      <sheetName val="исходные_данные"/>
      <sheetName val="Е-Приложение_7"/>
      <sheetName val="ОЗ_1"/>
      <sheetName val="ОЗ_2"/>
      <sheetName val="Сводная_табл_"/>
      <sheetName val="Сводная_табл_1"/>
      <sheetName val="Расшифровка_услуг"/>
      <sheetName val="Динамика_затрат_на_1_машчас"/>
      <sheetName val="ПРиЗ_(мероприятие_1)"/>
      <sheetName val="ПРиЗ_(мероприятие_2)"/>
      <sheetName val="ПРиЗ_(мероприятие_3)"/>
      <sheetName val="ПРиЗ_(мероприятие_4)"/>
      <sheetName val="Дополнительные_показатели"/>
      <sheetName val="Компании_Группы_ИЭ"/>
      <sheetName val="смета_"/>
      <sheetName val="Приложение_15"/>
      <sheetName val="postuplenie_sredstv"/>
      <sheetName val="прив_рес__янв1"/>
      <sheetName val="прив_рес_февр1"/>
      <sheetName val="_пост_ср-в_янв1"/>
      <sheetName val="пост_ср-в_февр1"/>
      <sheetName val="пост_ср-в_март1"/>
      <sheetName val="пост_ср-в_апрель1"/>
      <sheetName val="2_месяца1"/>
      <sheetName val="3_месяца1"/>
      <sheetName val="ТД_РАП1"/>
      <sheetName val="форма_№4план1"/>
      <sheetName val="Кл_предприятий1"/>
      <sheetName val="Вид_деятельности1"/>
      <sheetName val="Списки_для_ВО_БДР1"/>
      <sheetName val="Оборудование_для_БП1"/>
      <sheetName val="Ключевые_аспекты1"/>
      <sheetName val="Мат_кож_ТаАЗ1"/>
      <sheetName val="внутренний_оборот_списание1"/>
      <sheetName val="смета_кож1"/>
      <sheetName val="Мат_ош_ТаАЗ1"/>
      <sheetName val="Мат_ош_AL1"/>
      <sheetName val="смета_ош_ТаАЗ1"/>
      <sheetName val="смета_ош_ALSCON1"/>
      <sheetName val="ДР(ал_)_(вер_05)1"/>
      <sheetName val="постоянные_затраты1"/>
      <sheetName val="РА-180С_1"/>
      <sheetName val="прил_21"/>
      <sheetName val="прил_31"/>
      <sheetName val="2_1_1"/>
      <sheetName val="2_2_1"/>
      <sheetName val="2_3_1"/>
      <sheetName val="2_4_1"/>
      <sheetName val="3_1_1"/>
      <sheetName val="4_1_1"/>
      <sheetName val="4_2_1_1"/>
      <sheetName val="4_2_2_1"/>
      <sheetName val="4_2_3_1"/>
      <sheetName val="4_2_4_1"/>
      <sheetName val="6_1_1_1"/>
      <sheetName val="6_1_2_1"/>
      <sheetName val="6_1_3_1"/>
      <sheetName val="6_1_4_1"/>
      <sheetName val="6_2_1"/>
      <sheetName val="6_3_1"/>
      <sheetName val="6_4_1"/>
      <sheetName val="7_1_1"/>
      <sheetName val="8_1_1"/>
      <sheetName val="8_2_1_,8_2_2_1"/>
      <sheetName val="8_3_1_,8_3_2_1"/>
      <sheetName val="8_4_1_,8_4_2_1"/>
      <sheetName val="8_5_1"/>
      <sheetName val="8_6_1"/>
      <sheetName val="Assumptions_&amp;_Contract_Terms1"/>
      <sheetName val="исходные_данные1"/>
      <sheetName val="Е-Приложение_71"/>
      <sheetName val="ОЗ_11"/>
      <sheetName val="ОЗ_21"/>
      <sheetName val="Сводная_табл_2"/>
      <sheetName val="Сводная_табл_3"/>
      <sheetName val="Расшифровка_услуг1"/>
      <sheetName val="Динамика_затрат_на_1_машчас1"/>
      <sheetName val="ПРиЗ_(мероприятие_1)1"/>
      <sheetName val="ПРиЗ_(мероприятие_2)1"/>
      <sheetName val="ПРиЗ_(мероприятие_3)1"/>
      <sheetName val="ПРиЗ_(мероприятие_4)1"/>
      <sheetName val="Дополнительные_показатели1"/>
      <sheetName val="Компании_Группы_ИЭ1"/>
      <sheetName val="смета_1"/>
      <sheetName val="Приложение_151"/>
      <sheetName val="postuplenie_sredstv1"/>
      <sheetName val="КредЗадолж"/>
      <sheetName val="Труб техн."/>
      <sheetName val="оборудование"/>
      <sheetName val="Списки выбора"/>
      <sheetName val="Cash-Flow"/>
      <sheetName val="Контрагент"/>
      <sheetName val="ЦО"/>
      <sheetName val="Усл_оплаты"/>
    </sheetNames>
    <sheetDataSet>
      <sheetData sheetId="0" refreshError="1">
        <row r="5">
          <cell r="B5">
            <v>0</v>
          </cell>
          <cell r="C5">
            <v>93</v>
          </cell>
          <cell r="D5">
            <v>89</v>
          </cell>
          <cell r="E5">
            <v>25874</v>
          </cell>
          <cell r="F5">
            <v>111408.52099999999</v>
          </cell>
          <cell r="G5" t="e">
            <v>#REF!</v>
          </cell>
          <cell r="H5" t="e">
            <v>#REF!</v>
          </cell>
          <cell r="I5" t="e">
            <v>#REF!</v>
          </cell>
        </row>
        <row r="6">
          <cell r="B6" t="str">
            <v>при-</v>
          </cell>
          <cell r="C6" t="str">
            <v>заго</v>
          </cell>
          <cell r="D6">
            <v>0</v>
          </cell>
          <cell r="E6" t="str">
            <v>КОД</v>
          </cell>
          <cell r="F6" t="str">
            <v>Даты</v>
          </cell>
        </row>
        <row r="7">
          <cell r="B7">
            <v>1</v>
          </cell>
          <cell r="C7" t="str">
            <v>2а</v>
          </cell>
          <cell r="D7">
            <v>0</v>
          </cell>
          <cell r="E7">
            <v>3</v>
          </cell>
          <cell r="F7">
            <v>6</v>
          </cell>
          <cell r="G7">
            <v>9</v>
          </cell>
          <cell r="H7">
            <v>12</v>
          </cell>
          <cell r="I7">
            <v>13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416</v>
          </cell>
          <cell r="F8">
            <v>13401.2</v>
          </cell>
          <cell r="G8" t="e">
            <v>#REF!</v>
          </cell>
          <cell r="H8" t="e">
            <v>#REF!</v>
          </cell>
          <cell r="I8" t="e">
            <v>#REF!</v>
          </cell>
        </row>
        <row r="9">
          <cell r="C9" t="str">
            <v>А. ДОХОДНАЯ ЧАСТЬ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1">
          <cell r="B11">
            <v>1</v>
          </cell>
          <cell r="C11" t="str">
            <v>Всего за алюминий, тыс.$</v>
          </cell>
          <cell r="D11">
            <v>0</v>
          </cell>
          <cell r="E11">
            <v>11</v>
          </cell>
          <cell r="F11">
            <v>4255.72</v>
          </cell>
          <cell r="G11">
            <v>6972.8909100000001</v>
          </cell>
          <cell r="H11">
            <v>267.47480000000002</v>
          </cell>
          <cell r="I11">
            <v>0</v>
          </cell>
        </row>
        <row r="12">
          <cell r="B12">
            <v>11</v>
          </cell>
          <cell r="C12" t="str">
            <v>Толлинг(всего)</v>
          </cell>
          <cell r="D12">
            <v>0</v>
          </cell>
          <cell r="E12">
            <v>111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111</v>
          </cell>
          <cell r="C13">
            <v>0</v>
          </cell>
          <cell r="D13" t="str">
            <v xml:space="preserve"> - COALCO 303-98</v>
          </cell>
          <cell r="E13">
            <v>11105</v>
          </cell>
        </row>
        <row r="14">
          <cell r="B14">
            <v>111</v>
          </cell>
          <cell r="C14">
            <v>0</v>
          </cell>
          <cell r="D14" t="str">
            <v xml:space="preserve"> - COALKO 304-98</v>
          </cell>
          <cell r="E14">
            <v>11106</v>
          </cell>
        </row>
        <row r="15">
          <cell r="B15">
            <v>111</v>
          </cell>
          <cell r="C15">
            <v>0</v>
          </cell>
          <cell r="D15" t="str">
            <v xml:space="preserve"> - ALDECO 301-98</v>
          </cell>
          <cell r="E15">
            <v>11107</v>
          </cell>
          <cell r="F15">
            <v>60911.6</v>
          </cell>
          <cell r="G15" t="e">
            <v>#REF!</v>
          </cell>
          <cell r="H15" t="e">
            <v>#REF!</v>
          </cell>
          <cell r="I15" t="e">
            <v>#REF!</v>
          </cell>
        </row>
        <row r="16">
          <cell r="B16">
            <v>111</v>
          </cell>
          <cell r="C16">
            <v>0</v>
          </cell>
          <cell r="D16" t="str">
            <v xml:space="preserve"> - PEAField 302-98</v>
          </cell>
          <cell r="E16">
            <v>11109</v>
          </cell>
          <cell r="G16" t="e">
            <v>#REF!</v>
          </cell>
          <cell r="H16" t="e">
            <v>#REF!</v>
          </cell>
          <cell r="I16" t="e">
            <v>#REF!</v>
          </cell>
        </row>
        <row r="17">
          <cell r="B17">
            <v>111</v>
          </cell>
          <cell r="C17">
            <v>0</v>
          </cell>
          <cell r="D17" t="str">
            <v xml:space="preserve"> - DAEWOO</v>
          </cell>
          <cell r="E17">
            <v>11199</v>
          </cell>
        </row>
        <row r="18">
          <cell r="B18">
            <v>11</v>
          </cell>
          <cell r="C18" t="str">
            <v>Экспорт (всего)</v>
          </cell>
          <cell r="D18">
            <v>0</v>
          </cell>
          <cell r="E18">
            <v>112</v>
          </cell>
          <cell r="F18">
            <v>4255.72</v>
          </cell>
          <cell r="G18">
            <v>6972.8909100000001</v>
          </cell>
          <cell r="H18">
            <v>267.47480000000002</v>
          </cell>
          <cell r="I18">
            <v>0</v>
          </cell>
        </row>
        <row r="19">
          <cell r="B19">
            <v>112</v>
          </cell>
          <cell r="C19">
            <v>0</v>
          </cell>
          <cell r="D19" t="str">
            <v xml:space="preserve"> - КРАЗПА 72</v>
          </cell>
          <cell r="E19">
            <v>11201</v>
          </cell>
        </row>
        <row r="20">
          <cell r="B20">
            <v>112</v>
          </cell>
          <cell r="C20">
            <v>0</v>
          </cell>
          <cell r="D20" t="str">
            <v xml:space="preserve"> - ДЖЕВЕНЕТ 728</v>
          </cell>
          <cell r="E20">
            <v>11204</v>
          </cell>
          <cell r="F20">
            <v>4255.72</v>
          </cell>
          <cell r="G20" t="e">
            <v>#REF!</v>
          </cell>
          <cell r="H20" t="e">
            <v>#REF!</v>
          </cell>
          <cell r="I20" t="e">
            <v>#REF!</v>
          </cell>
        </row>
        <row r="21">
          <cell r="B21">
            <v>112</v>
          </cell>
          <cell r="C21">
            <v>0</v>
          </cell>
          <cell r="D21" t="str">
            <v xml:space="preserve"> - COALKO 733</v>
          </cell>
          <cell r="E21">
            <v>11208</v>
          </cell>
          <cell r="H21">
            <v>267.47480000000002</v>
          </cell>
        </row>
        <row r="22">
          <cell r="B22">
            <v>112</v>
          </cell>
          <cell r="C22">
            <v>0</v>
          </cell>
          <cell r="D22" t="str">
            <v xml:space="preserve"> - COALKO 734</v>
          </cell>
          <cell r="E22">
            <v>11211</v>
          </cell>
          <cell r="G22">
            <v>6800.7749100000001</v>
          </cell>
        </row>
        <row r="23">
          <cell r="B23">
            <v>112</v>
          </cell>
          <cell r="C23">
            <v>0</v>
          </cell>
          <cell r="D23" t="str">
            <v xml:space="preserve"> - ALDECO 803</v>
          </cell>
          <cell r="E23">
            <v>11209</v>
          </cell>
          <cell r="G23" t="e">
            <v>#REF!</v>
          </cell>
          <cell r="H23" t="e">
            <v>#REF!</v>
          </cell>
          <cell r="I23" t="e">
            <v>#REF!</v>
          </cell>
        </row>
        <row r="24">
          <cell r="B24">
            <v>112</v>
          </cell>
          <cell r="C24">
            <v>0</v>
          </cell>
          <cell r="D24" t="str">
            <v xml:space="preserve"> - Алюминий Казахстана 804</v>
          </cell>
          <cell r="E24">
            <v>11210</v>
          </cell>
          <cell r="G24">
            <v>172.11600000000001</v>
          </cell>
        </row>
        <row r="25">
          <cell r="B25">
            <v>112</v>
          </cell>
          <cell r="C25">
            <v>0</v>
          </cell>
          <cell r="D25" t="str">
            <v xml:space="preserve"> - прочие</v>
          </cell>
          <cell r="E25">
            <v>11299</v>
          </cell>
        </row>
        <row r="26">
          <cell r="B26">
            <v>11</v>
          </cell>
          <cell r="C26" t="str">
            <v>Бартер</v>
          </cell>
          <cell r="D26">
            <v>0</v>
          </cell>
          <cell r="E26">
            <v>113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113</v>
          </cell>
          <cell r="C27">
            <v>0</v>
          </cell>
          <cell r="D27" t="str">
            <v xml:space="preserve"> - КРАЗПА 10</v>
          </cell>
          <cell r="E27">
            <v>11301</v>
          </cell>
          <cell r="G27" t="e">
            <v>#REF!</v>
          </cell>
          <cell r="H27" t="e">
            <v>#REF!</v>
          </cell>
          <cell r="I27" t="e">
            <v>#REF!</v>
          </cell>
        </row>
        <row r="28">
          <cell r="B28">
            <v>113</v>
          </cell>
          <cell r="C28">
            <v>0</v>
          </cell>
          <cell r="D28" t="str">
            <v xml:space="preserve"> - Кли 75</v>
          </cell>
          <cell r="E28">
            <v>11302</v>
          </cell>
        </row>
        <row r="29">
          <cell r="B29">
            <v>113</v>
          </cell>
          <cell r="C29">
            <v>0</v>
          </cell>
          <cell r="D29" t="str">
            <v xml:space="preserve"> - прочие</v>
          </cell>
          <cell r="E29">
            <v>11399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82</v>
          </cell>
          <cell r="G30" t="e">
            <v>#REF!</v>
          </cell>
          <cell r="H30" t="e">
            <v>#REF!</v>
          </cell>
          <cell r="I30" t="e">
            <v>#REF!</v>
          </cell>
        </row>
        <row r="32">
          <cell r="B32">
            <v>11</v>
          </cell>
          <cell r="C32" t="str">
            <v>Внутренний рынок, тыс.$</v>
          </cell>
          <cell r="D32">
            <v>0</v>
          </cell>
          <cell r="E32">
            <v>114</v>
          </cell>
          <cell r="F32">
            <v>0</v>
          </cell>
          <cell r="G32">
            <v>124.5</v>
          </cell>
          <cell r="H32">
            <v>0</v>
          </cell>
          <cell r="I32">
            <v>492.16666666666669</v>
          </cell>
        </row>
        <row r="33">
          <cell r="B33">
            <v>11</v>
          </cell>
          <cell r="C33" t="str">
            <v>Внутренний рынок, тыс.руб.</v>
          </cell>
          <cell r="D33">
            <v>0</v>
          </cell>
          <cell r="E33">
            <v>114</v>
          </cell>
          <cell r="F33">
            <v>0</v>
          </cell>
          <cell r="G33">
            <v>747</v>
          </cell>
          <cell r="H33">
            <v>0</v>
          </cell>
          <cell r="I33">
            <v>2953</v>
          </cell>
        </row>
        <row r="34">
          <cell r="B34">
            <v>114</v>
          </cell>
          <cell r="C34">
            <v>0</v>
          </cell>
          <cell r="D34" t="str">
            <v xml:space="preserve"> - КРАМЗ, 183</v>
          </cell>
          <cell r="E34">
            <v>11401</v>
          </cell>
          <cell r="G34">
            <v>747</v>
          </cell>
          <cell r="H34" t="e">
            <v>#REF!</v>
          </cell>
          <cell r="I34">
            <v>2953</v>
          </cell>
        </row>
        <row r="35">
          <cell r="B35">
            <v>114</v>
          </cell>
          <cell r="C35">
            <v>0</v>
          </cell>
          <cell r="D35" t="str">
            <v xml:space="preserve"> - САМЕКО, 128</v>
          </cell>
          <cell r="E35">
            <v>11402</v>
          </cell>
          <cell r="G35" t="e">
            <v>#REF!</v>
          </cell>
          <cell r="H35" t="e">
            <v>#REF!</v>
          </cell>
          <cell r="I35" t="e">
            <v>#REF!</v>
          </cell>
        </row>
        <row r="36">
          <cell r="B36">
            <v>114</v>
          </cell>
          <cell r="C36">
            <v>0</v>
          </cell>
          <cell r="D36" t="str">
            <v xml:space="preserve"> - Танмет, 155, 182</v>
          </cell>
          <cell r="E36">
            <v>11403</v>
          </cell>
          <cell r="G36" t="e">
            <v>#REF!</v>
          </cell>
          <cell r="H36" t="e">
            <v>#REF!</v>
          </cell>
          <cell r="I36" t="e">
            <v>#REF!</v>
          </cell>
        </row>
        <row r="37">
          <cell r="B37">
            <v>114</v>
          </cell>
          <cell r="C37">
            <v>0</v>
          </cell>
          <cell r="D37" t="str">
            <v xml:space="preserve"> - Ювис, 112</v>
          </cell>
          <cell r="E37">
            <v>11404</v>
          </cell>
          <cell r="G37" t="e">
            <v>#REF!</v>
          </cell>
          <cell r="H37" t="e">
            <v>#REF!</v>
          </cell>
        </row>
        <row r="38">
          <cell r="B38">
            <v>114</v>
          </cell>
          <cell r="C38">
            <v>0</v>
          </cell>
          <cell r="D38" t="str">
            <v xml:space="preserve"> - прочие</v>
          </cell>
          <cell r="E38">
            <v>11499</v>
          </cell>
          <cell r="G38" t="e">
            <v>#REF!</v>
          </cell>
          <cell r="H38" t="e">
            <v>#REF!</v>
          </cell>
        </row>
        <row r="39">
          <cell r="E39">
            <v>1</v>
          </cell>
          <cell r="G39" t="e">
            <v>#REF!</v>
          </cell>
          <cell r="H39" t="e">
            <v>#REF!</v>
          </cell>
        </row>
        <row r="40">
          <cell r="B40">
            <v>1</v>
          </cell>
          <cell r="C40" t="str">
            <v>Всего других поступлений</v>
          </cell>
          <cell r="D40">
            <v>0</v>
          </cell>
          <cell r="E40">
            <v>12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1">
          <cell r="B41">
            <v>12</v>
          </cell>
          <cell r="C41" t="str">
            <v>Прочая продукция и услуги</v>
          </cell>
          <cell r="D41">
            <v>0</v>
          </cell>
          <cell r="E41">
            <v>121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2">
          <cell r="B42">
            <v>121</v>
          </cell>
          <cell r="C42">
            <v>0</v>
          </cell>
          <cell r="D42" t="str">
            <v xml:space="preserve"> - кирпич</v>
          </cell>
          <cell r="E42">
            <v>1211</v>
          </cell>
          <cell r="G42" t="e">
            <v>#REF!</v>
          </cell>
          <cell r="H42" t="e">
            <v>#REF!</v>
          </cell>
        </row>
        <row r="43">
          <cell r="B43">
            <v>121</v>
          </cell>
          <cell r="C43">
            <v>0</v>
          </cell>
          <cell r="D43" t="str">
            <v xml:space="preserve"> - ТНП</v>
          </cell>
          <cell r="E43">
            <v>1212</v>
          </cell>
          <cell r="F43">
            <v>18877.8</v>
          </cell>
          <cell r="G43" t="e">
            <v>#REF!</v>
          </cell>
          <cell r="H43" t="e">
            <v>#REF!</v>
          </cell>
          <cell r="I43" t="e">
            <v>#REF!</v>
          </cell>
        </row>
        <row r="44">
          <cell r="B44">
            <v>121</v>
          </cell>
          <cell r="C44">
            <v>0</v>
          </cell>
          <cell r="D44" t="str">
            <v xml:space="preserve"> - услуги на сторону</v>
          </cell>
          <cell r="E44">
            <v>1213</v>
          </cell>
          <cell r="G44" t="e">
            <v>#REF!</v>
          </cell>
          <cell r="H44" t="e">
            <v>#REF!</v>
          </cell>
          <cell r="I44" t="e">
            <v>#REF!</v>
          </cell>
        </row>
        <row r="45">
          <cell r="B45">
            <v>121</v>
          </cell>
          <cell r="C45">
            <v>0</v>
          </cell>
          <cell r="D45" t="str">
            <v xml:space="preserve"> - другие услуги и продукция</v>
          </cell>
          <cell r="E45">
            <v>1219</v>
          </cell>
          <cell r="G45" t="e">
            <v>#REF!</v>
          </cell>
          <cell r="H45" t="e">
            <v>#REF!</v>
          </cell>
          <cell r="I45" t="e">
            <v>#REF!</v>
          </cell>
        </row>
        <row r="46">
          <cell r="B46">
            <v>12</v>
          </cell>
          <cell r="C46" t="str">
            <v>Целевое финансирование</v>
          </cell>
          <cell r="D46">
            <v>0</v>
          </cell>
          <cell r="E46">
            <v>122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B47">
            <v>122</v>
          </cell>
          <cell r="C47">
            <v>0</v>
          </cell>
          <cell r="D47" t="str">
            <v xml:space="preserve"> - НИОКР и экология</v>
          </cell>
          <cell r="E47">
            <v>1221</v>
          </cell>
        </row>
        <row r="48">
          <cell r="B48">
            <v>122</v>
          </cell>
          <cell r="C48">
            <v>0</v>
          </cell>
          <cell r="D48" t="str">
            <v xml:space="preserve"> - прочие</v>
          </cell>
          <cell r="E48">
            <v>1229</v>
          </cell>
          <cell r="F48">
            <v>7235.4880000000003</v>
          </cell>
          <cell r="G48" t="e">
            <v>#REF!</v>
          </cell>
          <cell r="H48" t="e">
            <v>#REF!</v>
          </cell>
          <cell r="I48" t="e">
            <v>#REF!</v>
          </cell>
        </row>
        <row r="49">
          <cell r="B49">
            <v>12</v>
          </cell>
          <cell r="C49">
            <v>0</v>
          </cell>
          <cell r="D49" t="str">
            <v>Продажа имущества и ТМЦ</v>
          </cell>
          <cell r="E49">
            <v>123</v>
          </cell>
          <cell r="G49" t="e">
            <v>#REF!</v>
          </cell>
          <cell r="H49" t="e">
            <v>#REF!</v>
          </cell>
          <cell r="I49" t="e">
            <v>#REF!</v>
          </cell>
        </row>
        <row r="50">
          <cell r="B50">
            <v>12</v>
          </cell>
          <cell r="C50">
            <v>0</v>
          </cell>
          <cell r="D50" t="str">
            <v>Возмещение НДС и др. налогов</v>
          </cell>
          <cell r="E50">
            <v>124</v>
          </cell>
          <cell r="F50">
            <v>6885.6469999999999</v>
          </cell>
          <cell r="G50" t="e">
            <v>#REF!</v>
          </cell>
          <cell r="H50" t="e">
            <v>#REF!</v>
          </cell>
          <cell r="I50" t="e">
            <v>#REF!</v>
          </cell>
        </row>
        <row r="51">
          <cell r="B51">
            <v>12</v>
          </cell>
          <cell r="C51">
            <v>0</v>
          </cell>
          <cell r="D51" t="str">
            <v>Другие поступления</v>
          </cell>
          <cell r="E51">
            <v>125</v>
          </cell>
          <cell r="G51" t="e">
            <v>#REF!</v>
          </cell>
          <cell r="H51" t="e">
            <v>#REF!</v>
          </cell>
          <cell r="I51" t="e">
            <v>#REF!</v>
          </cell>
        </row>
        <row r="52">
          <cell r="E52">
            <v>108</v>
          </cell>
          <cell r="G52" t="e">
            <v>#REF!</v>
          </cell>
          <cell r="H52" t="e">
            <v>#REF!</v>
          </cell>
          <cell r="I52" t="e">
            <v>#REF!</v>
          </cell>
        </row>
        <row r="53">
          <cell r="B53">
            <v>0</v>
          </cell>
          <cell r="C53">
            <v>93</v>
          </cell>
          <cell r="D53">
            <v>89</v>
          </cell>
          <cell r="E53">
            <v>93</v>
          </cell>
          <cell r="G53" t="e">
            <v>#REF!</v>
          </cell>
          <cell r="H53" t="e">
            <v>#REF!</v>
          </cell>
          <cell r="I53" t="e">
            <v>#REF!</v>
          </cell>
        </row>
        <row r="54">
          <cell r="C54" t="str">
            <v>Привлечение ресурсов :</v>
          </cell>
          <cell r="D54">
            <v>0</v>
          </cell>
          <cell r="E54">
            <v>2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</row>
        <row r="55">
          <cell r="B55">
            <v>2</v>
          </cell>
          <cell r="C55" t="str">
            <v>Получение кредитов банка, всего</v>
          </cell>
          <cell r="D55">
            <v>0</v>
          </cell>
          <cell r="E55">
            <v>21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>
            <v>21</v>
          </cell>
          <cell r="C56">
            <v>0</v>
          </cell>
          <cell r="D56" t="str">
            <v xml:space="preserve"> - КБ МЕТАЛЭКС</v>
          </cell>
          <cell r="E56">
            <v>2101</v>
          </cell>
        </row>
        <row r="57">
          <cell r="B57">
            <v>21</v>
          </cell>
          <cell r="C57">
            <v>0</v>
          </cell>
          <cell r="D57" t="str">
            <v xml:space="preserve"> - КрасСберБанк</v>
          </cell>
          <cell r="E57">
            <v>2102</v>
          </cell>
          <cell r="F57">
            <v>149.4</v>
          </cell>
          <cell r="G57" t="e">
            <v>#REF!</v>
          </cell>
          <cell r="H57" t="e">
            <v>#REF!</v>
          </cell>
          <cell r="I57" t="e">
            <v>#REF!</v>
          </cell>
        </row>
        <row r="58">
          <cell r="B58">
            <v>21</v>
          </cell>
          <cell r="C58">
            <v>0</v>
          </cell>
          <cell r="D58" t="str">
            <v xml:space="preserve"> - АЛЬФА Банк</v>
          </cell>
          <cell r="E58">
            <v>2103</v>
          </cell>
          <cell r="F58">
            <v>958.6</v>
          </cell>
          <cell r="G58" t="e">
            <v>#REF!</v>
          </cell>
          <cell r="H58" t="e">
            <v>#REF!</v>
          </cell>
          <cell r="I58" t="e">
            <v>#REF!</v>
          </cell>
        </row>
        <row r="59">
          <cell r="B59">
            <v>21</v>
          </cell>
          <cell r="C59">
            <v>0</v>
          </cell>
          <cell r="D59" t="str">
            <v xml:space="preserve"> - ИНКОМ Банк</v>
          </cell>
          <cell r="E59">
            <v>2104</v>
          </cell>
          <cell r="F59">
            <v>810.9</v>
          </cell>
          <cell r="G59" t="e">
            <v>#REF!</v>
          </cell>
          <cell r="H59" t="e">
            <v>#REF!</v>
          </cell>
          <cell r="I59" t="e">
            <v>#REF!</v>
          </cell>
        </row>
        <row r="60">
          <cell r="B60">
            <v>21</v>
          </cell>
          <cell r="C60">
            <v>0</v>
          </cell>
          <cell r="D60" t="str">
            <v xml:space="preserve"> - МосБизнес Банк</v>
          </cell>
          <cell r="E60">
            <v>2105</v>
          </cell>
          <cell r="F60">
            <v>513.5</v>
          </cell>
          <cell r="G60" t="e">
            <v>#REF!</v>
          </cell>
          <cell r="H60" t="e">
            <v>#REF!</v>
          </cell>
          <cell r="I60" t="e">
            <v>#REF!</v>
          </cell>
        </row>
        <row r="61">
          <cell r="B61">
            <v>21</v>
          </cell>
          <cell r="C61">
            <v>0</v>
          </cell>
          <cell r="D61" t="str">
            <v xml:space="preserve"> - Российский Кредит</v>
          </cell>
          <cell r="E61">
            <v>2106</v>
          </cell>
          <cell r="F61">
            <v>1261.2860000000001</v>
          </cell>
          <cell r="G61" t="e">
            <v>#REF!</v>
          </cell>
          <cell r="H61" t="e">
            <v>#REF!</v>
          </cell>
          <cell r="I61" t="e">
            <v>#REF!</v>
          </cell>
        </row>
        <row r="62">
          <cell r="B62">
            <v>21</v>
          </cell>
          <cell r="C62">
            <v>0</v>
          </cell>
          <cell r="D62" t="str">
            <v xml:space="preserve"> - Залогбанк №89/97</v>
          </cell>
          <cell r="E62">
            <v>2107</v>
          </cell>
          <cell r="F62">
            <v>1232.625</v>
          </cell>
          <cell r="G62" t="e">
            <v>#REF!</v>
          </cell>
          <cell r="H62" t="e">
            <v>#REF!</v>
          </cell>
          <cell r="I62" t="e">
            <v>#REF!</v>
          </cell>
        </row>
        <row r="63">
          <cell r="B63">
            <v>21</v>
          </cell>
          <cell r="C63">
            <v>0</v>
          </cell>
          <cell r="D63" t="str">
            <v xml:space="preserve"> - Залогбанк №2</v>
          </cell>
          <cell r="E63">
            <v>2108</v>
          </cell>
        </row>
        <row r="64">
          <cell r="B64">
            <v>21</v>
          </cell>
          <cell r="C64">
            <v>0</v>
          </cell>
          <cell r="D64" t="str">
            <v xml:space="preserve"> - Залогбанк №3</v>
          </cell>
          <cell r="E64">
            <v>2109</v>
          </cell>
        </row>
        <row r="65">
          <cell r="B65">
            <v>21</v>
          </cell>
          <cell r="C65">
            <v>0</v>
          </cell>
          <cell r="D65" t="str">
            <v xml:space="preserve"> - Залогбанк №4</v>
          </cell>
          <cell r="E65">
            <v>2111</v>
          </cell>
        </row>
        <row r="66">
          <cell r="B66">
            <v>21</v>
          </cell>
          <cell r="C66">
            <v>0</v>
          </cell>
          <cell r="D66" t="str">
            <v xml:space="preserve"> - Залогбанк №5</v>
          </cell>
          <cell r="E66">
            <v>2110</v>
          </cell>
        </row>
        <row r="67">
          <cell r="B67">
            <v>21</v>
          </cell>
          <cell r="C67">
            <v>0</v>
          </cell>
          <cell r="D67" t="str">
            <v xml:space="preserve"> - Залогбанк №6</v>
          </cell>
          <cell r="E67">
            <v>2112</v>
          </cell>
        </row>
        <row r="68">
          <cell r="B68">
            <v>21</v>
          </cell>
          <cell r="C68">
            <v>0</v>
          </cell>
          <cell r="D68" t="str">
            <v xml:space="preserve"> - прочие</v>
          </cell>
          <cell r="E68">
            <v>2199</v>
          </cell>
        </row>
        <row r="69">
          <cell r="B69">
            <v>2</v>
          </cell>
          <cell r="C69">
            <v>0</v>
          </cell>
          <cell r="D69" t="str">
            <v>Привлечение займов</v>
          </cell>
          <cell r="E69">
            <v>22</v>
          </cell>
        </row>
        <row r="70">
          <cell r="B70">
            <v>2</v>
          </cell>
          <cell r="C70">
            <v>0</v>
          </cell>
          <cell r="D70" t="str">
            <v>Выпуск векселей ОАО КРАЗ</v>
          </cell>
          <cell r="E70">
            <v>23</v>
          </cell>
        </row>
        <row r="71">
          <cell r="B71">
            <v>2</v>
          </cell>
          <cell r="C71">
            <v>0</v>
          </cell>
          <cell r="D71" t="str">
            <v>Гарантии ОАО КРАЗ (выдача)</v>
          </cell>
          <cell r="E71">
            <v>24</v>
          </cell>
        </row>
        <row r="73">
          <cell r="C73" t="str">
            <v>Возврат ресурсов :</v>
          </cell>
          <cell r="D73">
            <v>0</v>
          </cell>
          <cell r="E73">
            <v>3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B74">
            <v>3</v>
          </cell>
          <cell r="C74" t="str">
            <v>Погашение кредитов банка, всего</v>
          </cell>
          <cell r="D74">
            <v>0</v>
          </cell>
          <cell r="E74">
            <v>31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>
            <v>31</v>
          </cell>
          <cell r="C75">
            <v>0</v>
          </cell>
          <cell r="D75" t="str">
            <v xml:space="preserve"> - КБ МЕТАЛЭКС</v>
          </cell>
          <cell r="E75">
            <v>3101</v>
          </cell>
          <cell r="G75" t="e">
            <v>#REF!</v>
          </cell>
          <cell r="H75" t="e">
            <v>#REF!</v>
          </cell>
          <cell r="I75" t="e">
            <v>#REF!</v>
          </cell>
        </row>
        <row r="76">
          <cell r="B76">
            <v>31</v>
          </cell>
          <cell r="C76">
            <v>0</v>
          </cell>
          <cell r="D76" t="str">
            <v xml:space="preserve"> - КрасСберБанк</v>
          </cell>
          <cell r="E76">
            <v>3102</v>
          </cell>
          <cell r="G76" t="e">
            <v>#REF!</v>
          </cell>
          <cell r="H76" t="e">
            <v>#REF!</v>
          </cell>
        </row>
        <row r="77">
          <cell r="B77">
            <v>31</v>
          </cell>
          <cell r="C77">
            <v>0</v>
          </cell>
          <cell r="D77" t="str">
            <v xml:space="preserve"> - АЛЬФА Банк</v>
          </cell>
          <cell r="E77">
            <v>3103</v>
          </cell>
          <cell r="F77">
            <v>5003.4340000000002</v>
          </cell>
          <cell r="G77" t="e">
            <v>#REF!</v>
          </cell>
          <cell r="H77" t="e">
            <v>#REF!</v>
          </cell>
          <cell r="I77" t="e">
            <v>#REF!</v>
          </cell>
        </row>
        <row r="78">
          <cell r="B78">
            <v>31</v>
          </cell>
          <cell r="C78">
            <v>0</v>
          </cell>
          <cell r="D78" t="str">
            <v xml:space="preserve"> - ИНКОМ Банк</v>
          </cell>
          <cell r="E78">
            <v>3104</v>
          </cell>
          <cell r="G78" t="e">
            <v>#REF!</v>
          </cell>
          <cell r="H78" t="e">
            <v>#REF!</v>
          </cell>
        </row>
        <row r="79">
          <cell r="B79">
            <v>31</v>
          </cell>
          <cell r="C79">
            <v>93</v>
          </cell>
          <cell r="D79" t="str">
            <v xml:space="preserve"> - МосБизнес Банк</v>
          </cell>
          <cell r="E79">
            <v>3105</v>
          </cell>
          <cell r="F79">
            <v>154740.30100000001</v>
          </cell>
          <cell r="G79" t="e">
            <v>#REF!</v>
          </cell>
          <cell r="H79" t="e">
            <v>#REF!</v>
          </cell>
          <cell r="I79" t="e">
            <v>#REF!</v>
          </cell>
        </row>
        <row r="80">
          <cell r="B80">
            <v>31</v>
          </cell>
          <cell r="C80">
            <v>0</v>
          </cell>
          <cell r="D80" t="str">
            <v xml:space="preserve"> - Российский Кредит</v>
          </cell>
          <cell r="E80">
            <v>3106</v>
          </cell>
        </row>
        <row r="81">
          <cell r="B81">
            <v>31</v>
          </cell>
          <cell r="C81">
            <v>0</v>
          </cell>
          <cell r="D81" t="str">
            <v xml:space="preserve"> - Залогбанк №89/97</v>
          </cell>
          <cell r="E81">
            <v>3107</v>
          </cell>
        </row>
        <row r="82">
          <cell r="B82">
            <v>31</v>
          </cell>
          <cell r="C82">
            <v>0</v>
          </cell>
          <cell r="D82" t="str">
            <v xml:space="preserve"> - Залогбанк №2</v>
          </cell>
          <cell r="E82">
            <v>3108</v>
          </cell>
        </row>
        <row r="83">
          <cell r="B83">
            <v>31</v>
          </cell>
          <cell r="C83">
            <v>0</v>
          </cell>
          <cell r="D83" t="str">
            <v xml:space="preserve"> - Залогбанк №3</v>
          </cell>
          <cell r="E83">
            <v>3109</v>
          </cell>
        </row>
        <row r="84">
          <cell r="B84">
            <v>31</v>
          </cell>
          <cell r="C84">
            <v>0</v>
          </cell>
          <cell r="D84" t="str">
            <v xml:space="preserve"> - Залогбанк №4</v>
          </cell>
          <cell r="E84">
            <v>3111</v>
          </cell>
        </row>
        <row r="85">
          <cell r="B85">
            <v>31</v>
          </cell>
          <cell r="C85">
            <v>0</v>
          </cell>
          <cell r="D85" t="str">
            <v xml:space="preserve"> - Залогбанк №5</v>
          </cell>
          <cell r="E85">
            <v>3110</v>
          </cell>
        </row>
        <row r="86">
          <cell r="B86">
            <v>31</v>
          </cell>
          <cell r="C86">
            <v>0</v>
          </cell>
          <cell r="D86" t="str">
            <v xml:space="preserve"> - Залогбанк №6</v>
          </cell>
          <cell r="E86">
            <v>3112</v>
          </cell>
        </row>
        <row r="87">
          <cell r="B87">
            <v>31</v>
          </cell>
          <cell r="C87">
            <v>0</v>
          </cell>
          <cell r="D87" t="str">
            <v xml:space="preserve"> - прочие</v>
          </cell>
          <cell r="E87">
            <v>3199</v>
          </cell>
        </row>
        <row r="88">
          <cell r="B88">
            <v>3</v>
          </cell>
          <cell r="C88">
            <v>0</v>
          </cell>
          <cell r="D88" t="str">
            <v>Погашение займов</v>
          </cell>
          <cell r="E88">
            <v>32</v>
          </cell>
        </row>
        <row r="89">
          <cell r="B89">
            <v>3</v>
          </cell>
          <cell r="C89">
            <v>0</v>
          </cell>
          <cell r="D89" t="str">
            <v>Погашение векселей ОАО КРАЗ</v>
          </cell>
          <cell r="E89">
            <v>33</v>
          </cell>
        </row>
        <row r="90">
          <cell r="B90">
            <v>3</v>
          </cell>
          <cell r="C90">
            <v>0</v>
          </cell>
          <cell r="D90" t="str">
            <v>Гарантии и прочие погашения</v>
          </cell>
          <cell r="E90">
            <v>34</v>
          </cell>
        </row>
        <row r="92">
          <cell r="C92" t="str">
            <v>Движение финансовых средств</v>
          </cell>
          <cell r="D92">
            <v>0</v>
          </cell>
          <cell r="E92">
            <v>4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</row>
        <row r="93">
          <cell r="B93">
            <v>4</v>
          </cell>
          <cell r="C93" t="str">
            <v>Конвертация валюты</v>
          </cell>
          <cell r="D93">
            <v>0</v>
          </cell>
          <cell r="E93">
            <v>42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</row>
        <row r="94">
          <cell r="B94">
            <v>42</v>
          </cell>
          <cell r="C94">
            <v>0</v>
          </cell>
          <cell r="D94" t="str">
            <v>Поступление рублевых средств</v>
          </cell>
          <cell r="E94">
            <v>420</v>
          </cell>
        </row>
        <row r="95">
          <cell r="B95">
            <v>42</v>
          </cell>
          <cell r="C95">
            <v>0</v>
          </cell>
          <cell r="D95" t="str">
            <v>Обязательная продажа валюты</v>
          </cell>
          <cell r="E95">
            <v>421</v>
          </cell>
        </row>
        <row r="96">
          <cell r="B96">
            <v>42</v>
          </cell>
          <cell r="C96">
            <v>0</v>
          </cell>
          <cell r="D96" t="str">
            <v>Свободная продажа валюты</v>
          </cell>
          <cell r="E96">
            <v>422</v>
          </cell>
        </row>
        <row r="97">
          <cell r="B97">
            <v>42</v>
          </cell>
          <cell r="C97">
            <v>0</v>
          </cell>
          <cell r="D97" t="str">
            <v>Покупка валюты</v>
          </cell>
          <cell r="E97">
            <v>423</v>
          </cell>
        </row>
        <row r="98">
          <cell r="B98">
            <v>4</v>
          </cell>
          <cell r="C98" t="str">
            <v>Движение по расчетному счету</v>
          </cell>
          <cell r="D98">
            <v>0</v>
          </cell>
          <cell r="E98">
            <v>43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99">
          <cell r="B99">
            <v>43</v>
          </cell>
          <cell r="C99">
            <v>0</v>
          </cell>
          <cell r="D99" t="str">
            <v>Перевод денежных средств</v>
          </cell>
          <cell r="E99">
            <v>431</v>
          </cell>
        </row>
        <row r="100">
          <cell r="B100">
            <v>43</v>
          </cell>
          <cell r="C100">
            <v>0</v>
          </cell>
          <cell r="D100" t="str">
            <v>Сдача наличности в банк</v>
          </cell>
          <cell r="E100">
            <v>432</v>
          </cell>
        </row>
        <row r="101">
          <cell r="B101">
            <v>43</v>
          </cell>
          <cell r="C101">
            <v>0</v>
          </cell>
          <cell r="D101" t="str">
            <v>Обналичивание средств со счета</v>
          </cell>
          <cell r="E101">
            <v>433</v>
          </cell>
        </row>
        <row r="102">
          <cell r="B102">
            <v>4</v>
          </cell>
          <cell r="C102" t="str">
            <v>Вексельное обращение</v>
          </cell>
          <cell r="D102">
            <v>0</v>
          </cell>
          <cell r="E102">
            <v>44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</row>
        <row r="103">
          <cell r="B103">
            <v>44</v>
          </cell>
          <cell r="C103">
            <v>0</v>
          </cell>
          <cell r="D103" t="str">
            <v>Покупка/продажа Ц.Б. (векселя)</v>
          </cell>
          <cell r="E103">
            <v>441</v>
          </cell>
        </row>
        <row r="104">
          <cell r="B104">
            <v>44</v>
          </cell>
          <cell r="C104">
            <v>0</v>
          </cell>
          <cell r="D104" t="str">
            <v>Покупка векселей КРАСЭНЕРГО</v>
          </cell>
          <cell r="E104">
            <v>442</v>
          </cell>
        </row>
        <row r="105">
          <cell r="B105">
            <v>44</v>
          </cell>
          <cell r="C105">
            <v>0</v>
          </cell>
          <cell r="D105" t="str">
            <v>Продажа/покупка Ц.Б. (векселя)</v>
          </cell>
          <cell r="E105">
            <v>443</v>
          </cell>
        </row>
        <row r="106">
          <cell r="B106">
            <v>44</v>
          </cell>
          <cell r="C106">
            <v>0</v>
          </cell>
          <cell r="D106" t="str">
            <v>Вексель в залог/ответхранение</v>
          </cell>
          <cell r="E106">
            <v>444</v>
          </cell>
        </row>
        <row r="107">
          <cell r="B107">
            <v>4</v>
          </cell>
          <cell r="C107" t="str">
            <v>Другие операции</v>
          </cell>
          <cell r="D107">
            <v>0</v>
          </cell>
          <cell r="E107">
            <v>45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</row>
        <row r="108">
          <cell r="B108">
            <v>45</v>
          </cell>
          <cell r="C108">
            <v>0</v>
          </cell>
          <cell r="D108" t="str">
            <v>Финансовые операции</v>
          </cell>
          <cell r="E108">
            <v>451</v>
          </cell>
        </row>
        <row r="109">
          <cell r="B109">
            <v>45</v>
          </cell>
          <cell r="C109">
            <v>0</v>
          </cell>
          <cell r="D109" t="str">
            <v>Переуступка права требования</v>
          </cell>
          <cell r="E109">
            <v>452</v>
          </cell>
        </row>
        <row r="110">
          <cell r="B110">
            <v>45</v>
          </cell>
          <cell r="C110">
            <v>0</v>
          </cell>
          <cell r="D110" t="str">
            <v>~</v>
          </cell>
          <cell r="E110">
            <v>453</v>
          </cell>
        </row>
        <row r="112">
          <cell r="C112" t="str">
            <v>ОСТАТОК финансовых средств</v>
          </cell>
          <cell r="D112">
            <v>0</v>
          </cell>
          <cell r="E112">
            <v>40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B113">
            <v>40</v>
          </cell>
          <cell r="C113">
            <v>0</v>
          </cell>
          <cell r="D113" t="str">
            <v xml:space="preserve"> - КБ МЕТАЛЭКС</v>
          </cell>
          <cell r="E113">
            <v>4001</v>
          </cell>
        </row>
        <row r="114">
          <cell r="B114">
            <v>40</v>
          </cell>
          <cell r="C114">
            <v>0</v>
          </cell>
          <cell r="D114" t="str">
            <v xml:space="preserve"> - КрасСберБанк</v>
          </cell>
          <cell r="E114">
            <v>4002</v>
          </cell>
        </row>
        <row r="115">
          <cell r="B115">
            <v>40</v>
          </cell>
          <cell r="C115">
            <v>0</v>
          </cell>
          <cell r="D115" t="str">
            <v xml:space="preserve"> - АЛЬФА Банк</v>
          </cell>
          <cell r="E115">
            <v>4003</v>
          </cell>
        </row>
        <row r="116">
          <cell r="B116">
            <v>40</v>
          </cell>
          <cell r="C116">
            <v>0</v>
          </cell>
          <cell r="D116" t="str">
            <v xml:space="preserve"> - ИНКОМ Банк</v>
          </cell>
          <cell r="E116">
            <v>4004</v>
          </cell>
        </row>
        <row r="117">
          <cell r="B117">
            <v>40</v>
          </cell>
          <cell r="C117">
            <v>0</v>
          </cell>
          <cell r="D117" t="str">
            <v xml:space="preserve"> - Российский Кредит</v>
          </cell>
          <cell r="E117">
            <v>4005</v>
          </cell>
        </row>
        <row r="118">
          <cell r="B118">
            <v>40</v>
          </cell>
          <cell r="C118">
            <v>0</v>
          </cell>
          <cell r="D118" t="str">
            <v xml:space="preserve"> - Залогбанк </v>
          </cell>
          <cell r="E118">
            <v>4006</v>
          </cell>
        </row>
        <row r="119">
          <cell r="B119">
            <v>40</v>
          </cell>
          <cell r="C119">
            <v>0</v>
          </cell>
          <cell r="D119" t="str">
            <v xml:space="preserve"> - прочие</v>
          </cell>
          <cell r="E119">
            <v>4099</v>
          </cell>
        </row>
        <row r="121">
          <cell r="D121" t="str">
            <v>Д И С Б А Л А Н С  :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</row>
        <row r="122">
          <cell r="D122" t="str">
            <v>ДОХОДОВ над расходами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</row>
        <row r="123">
          <cell r="D123" t="str">
            <v>РАСХОДОВ над доходами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</row>
        <row r="126">
          <cell r="C126" t="str">
            <v>Б. РАСХОДНАЯ ЧАСТЬ</v>
          </cell>
          <cell r="D126">
            <v>0</v>
          </cell>
          <cell r="E126">
            <v>5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</row>
        <row r="127">
          <cell r="D127" t="str">
            <v xml:space="preserve"> - из СЕБЕСТОИМОСТИ</v>
          </cell>
          <cell r="E127">
            <v>51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</row>
        <row r="128">
          <cell r="D128" t="str">
            <v xml:space="preserve"> - из ПРИБЫЛИ ОТ РЕАЛИЗАЦИИ</v>
          </cell>
          <cell r="E128">
            <v>52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</row>
        <row r="129">
          <cell r="D129" t="str">
            <v xml:space="preserve"> - из ПРИБЫЛИ ПРЕДПРИЯТИЯ</v>
          </cell>
          <cell r="E129">
            <v>53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</row>
        <row r="132">
          <cell r="B132">
            <v>5</v>
          </cell>
          <cell r="C132" t="str">
            <v>КОММЕРЧЕСКИЙ ДИРЕКТОР</v>
          </cell>
          <cell r="D132">
            <v>0</v>
          </cell>
          <cell r="E132">
            <v>6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</row>
        <row r="134">
          <cell r="B134">
            <v>6</v>
          </cell>
          <cell r="C134" t="str">
            <v>РАСХОДЫ ЗА СЧЕТ СЕБЕСТОИМОСТИ</v>
          </cell>
          <cell r="D134">
            <v>0</v>
          </cell>
          <cell r="E134">
            <v>61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</row>
        <row r="135">
          <cell r="B135">
            <v>61</v>
          </cell>
          <cell r="C135" t="str">
            <v>С Ы Р Ь Е</v>
          </cell>
          <cell r="D135">
            <v>0</v>
          </cell>
          <cell r="E135">
            <v>611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</row>
        <row r="136">
          <cell r="B136">
            <v>611</v>
          </cell>
          <cell r="C136">
            <v>0</v>
          </cell>
          <cell r="D136" t="str">
            <v>Глинозем</v>
          </cell>
          <cell r="E136">
            <v>61101</v>
          </cell>
        </row>
        <row r="137">
          <cell r="B137">
            <v>611</v>
          </cell>
          <cell r="C137">
            <v>0</v>
          </cell>
          <cell r="D137" t="str">
            <v>Криолит</v>
          </cell>
          <cell r="E137">
            <v>61103</v>
          </cell>
        </row>
        <row r="138">
          <cell r="B138">
            <v>611</v>
          </cell>
          <cell r="C138">
            <v>0</v>
          </cell>
          <cell r="D138" t="str">
            <v>Алюминий фтористый (ALF3)</v>
          </cell>
          <cell r="E138">
            <v>61104</v>
          </cell>
        </row>
        <row r="139">
          <cell r="B139">
            <v>611</v>
          </cell>
          <cell r="C139">
            <v>0</v>
          </cell>
          <cell r="D139" t="str">
            <v>Фтористый кальций</v>
          </cell>
          <cell r="E139">
            <v>61105</v>
          </cell>
        </row>
        <row r="140">
          <cell r="B140">
            <v>611</v>
          </cell>
          <cell r="C140">
            <v>0</v>
          </cell>
          <cell r="D140" t="str">
            <v>Анодные блоки</v>
          </cell>
          <cell r="E140">
            <v>61106</v>
          </cell>
        </row>
        <row r="141">
          <cell r="B141">
            <v>611</v>
          </cell>
          <cell r="C141">
            <v>0</v>
          </cell>
          <cell r="D141" t="str">
            <v>Хлористый натрий</v>
          </cell>
          <cell r="E141">
            <v>61107</v>
          </cell>
        </row>
        <row r="142">
          <cell r="B142">
            <v>611</v>
          </cell>
          <cell r="C142">
            <v>0</v>
          </cell>
          <cell r="D142" t="str">
            <v>Сода кальцинированная</v>
          </cell>
          <cell r="E142">
            <v>61108</v>
          </cell>
        </row>
        <row r="143">
          <cell r="B143">
            <v>611</v>
          </cell>
          <cell r="C143">
            <v>0</v>
          </cell>
          <cell r="D143" t="str">
            <v>Сода каустическая</v>
          </cell>
          <cell r="E143">
            <v>61109</v>
          </cell>
        </row>
        <row r="144">
          <cell r="B144">
            <v>611</v>
          </cell>
          <cell r="C144">
            <v>0</v>
          </cell>
          <cell r="D144" t="str">
            <v>Барий хлористый</v>
          </cell>
          <cell r="E144">
            <v>61110</v>
          </cell>
        </row>
        <row r="145">
          <cell r="B145">
            <v>611</v>
          </cell>
          <cell r="C145">
            <v>0</v>
          </cell>
          <cell r="D145" t="str">
            <v>Гидроокись</v>
          </cell>
          <cell r="E145">
            <v>61111</v>
          </cell>
        </row>
        <row r="146">
          <cell r="B146">
            <v>611</v>
          </cell>
          <cell r="C146">
            <v>0</v>
          </cell>
          <cell r="D146" t="str">
            <v xml:space="preserve">Медь </v>
          </cell>
          <cell r="E146">
            <v>61112</v>
          </cell>
        </row>
        <row r="147">
          <cell r="B147">
            <v>611</v>
          </cell>
          <cell r="C147">
            <v>0</v>
          </cell>
          <cell r="D147" t="str">
            <v>Графит</v>
          </cell>
          <cell r="E147">
            <v>61113</v>
          </cell>
        </row>
        <row r="148">
          <cell r="B148">
            <v>611</v>
          </cell>
          <cell r="C148">
            <v>0</v>
          </cell>
          <cell r="D148" t="str">
            <v>Титановая губка</v>
          </cell>
          <cell r="E148">
            <v>61114</v>
          </cell>
        </row>
        <row r="149">
          <cell r="B149">
            <v>611</v>
          </cell>
          <cell r="C149">
            <v>0</v>
          </cell>
          <cell r="D149" t="str">
            <v>Кокс сырой</v>
          </cell>
          <cell r="E149">
            <v>61115</v>
          </cell>
        </row>
        <row r="150">
          <cell r="B150">
            <v>611</v>
          </cell>
          <cell r="C150">
            <v>0</v>
          </cell>
          <cell r="D150" t="str">
            <v>Кокс прокаленный</v>
          </cell>
          <cell r="E150">
            <v>61116</v>
          </cell>
        </row>
        <row r="151">
          <cell r="B151">
            <v>611</v>
          </cell>
          <cell r="C151">
            <v>0</v>
          </cell>
          <cell r="D151" t="str">
            <v>Пек каменноугольный</v>
          </cell>
          <cell r="E151">
            <v>61117</v>
          </cell>
        </row>
        <row r="152">
          <cell r="B152">
            <v>611</v>
          </cell>
          <cell r="C152">
            <v>0</v>
          </cell>
          <cell r="D152" t="str">
            <v>Глиноземная шихта</v>
          </cell>
          <cell r="E152">
            <v>61118</v>
          </cell>
        </row>
        <row r="153">
          <cell r="B153">
            <v>611</v>
          </cell>
          <cell r="C153">
            <v>0</v>
          </cell>
          <cell r="D153" t="str">
            <v>Пена угольная</v>
          </cell>
          <cell r="E153">
            <v>61119</v>
          </cell>
        </row>
        <row r="154">
          <cell r="B154">
            <v>611</v>
          </cell>
          <cell r="C154">
            <v>0</v>
          </cell>
          <cell r="D154" t="str">
            <v>Огарки</v>
          </cell>
          <cell r="E154">
            <v>61120</v>
          </cell>
        </row>
        <row r="155">
          <cell r="B155">
            <v>611</v>
          </cell>
          <cell r="C155">
            <v>0</v>
          </cell>
          <cell r="D155" t="str">
            <v>Угольная футеровка</v>
          </cell>
          <cell r="E155">
            <v>61121</v>
          </cell>
        </row>
        <row r="156">
          <cell r="B156">
            <v>611</v>
          </cell>
          <cell r="C156" t="str">
            <v>Завод Фтористого Алюминия</v>
          </cell>
          <cell r="D156">
            <v>0</v>
          </cell>
          <cell r="E156">
            <v>61130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7">
          <cell r="B157">
            <v>61130</v>
          </cell>
          <cell r="C157">
            <v>0</v>
          </cell>
          <cell r="D157" t="str">
            <v xml:space="preserve"> - гидроокись</v>
          </cell>
          <cell r="E157">
            <v>611301</v>
          </cell>
        </row>
        <row r="158">
          <cell r="B158">
            <v>61130</v>
          </cell>
          <cell r="C158">
            <v>0</v>
          </cell>
          <cell r="D158" t="str">
            <v xml:space="preserve"> - кислота серная</v>
          </cell>
          <cell r="E158">
            <v>611302</v>
          </cell>
        </row>
        <row r="159">
          <cell r="B159">
            <v>61130</v>
          </cell>
          <cell r="C159">
            <v>0</v>
          </cell>
          <cell r="D159" t="str">
            <v xml:space="preserve"> - олеум</v>
          </cell>
          <cell r="E159">
            <v>611303</v>
          </cell>
        </row>
        <row r="160">
          <cell r="B160">
            <v>61130</v>
          </cell>
          <cell r="C160">
            <v>0</v>
          </cell>
          <cell r="D160" t="str">
            <v xml:space="preserve"> - фтористый кальций </v>
          </cell>
          <cell r="E160">
            <v>611304</v>
          </cell>
        </row>
        <row r="161">
          <cell r="B161">
            <v>61130</v>
          </cell>
          <cell r="C161">
            <v>0</v>
          </cell>
          <cell r="D161" t="str">
            <v xml:space="preserve"> - пыль белитоизвестняковая</v>
          </cell>
          <cell r="E161">
            <v>611305</v>
          </cell>
        </row>
        <row r="162">
          <cell r="B162">
            <v>61130</v>
          </cell>
          <cell r="C162">
            <v>0</v>
          </cell>
          <cell r="D162" t="str">
            <v xml:space="preserve"> - молоко известковое</v>
          </cell>
          <cell r="E162">
            <v>611306</v>
          </cell>
        </row>
        <row r="163">
          <cell r="B163">
            <v>611</v>
          </cell>
          <cell r="C163">
            <v>0</v>
          </cell>
          <cell r="D163" t="str">
            <v xml:space="preserve">Таможенные платежи за сырье </v>
          </cell>
          <cell r="E163">
            <v>6112</v>
          </cell>
        </row>
        <row r="164">
          <cell r="B164">
            <v>611</v>
          </cell>
          <cell r="C164">
            <v>0</v>
          </cell>
          <cell r="D164" t="str">
            <v>Ж/д тариф по перевозке сырья</v>
          </cell>
          <cell r="E164">
            <v>6113</v>
          </cell>
        </row>
        <row r="166">
          <cell r="B166">
            <v>61</v>
          </cell>
          <cell r="C166" t="str">
            <v>Топливо всего, в т.ч. :</v>
          </cell>
          <cell r="D166">
            <v>0</v>
          </cell>
          <cell r="E166">
            <v>6121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</row>
        <row r="167">
          <cell r="B167">
            <v>6121</v>
          </cell>
          <cell r="C167">
            <v>0</v>
          </cell>
          <cell r="D167" t="str">
            <v xml:space="preserve"> - мазут</v>
          </cell>
          <cell r="E167">
            <v>61211</v>
          </cell>
        </row>
        <row r="168">
          <cell r="B168">
            <v>6121</v>
          </cell>
          <cell r="C168">
            <v>0</v>
          </cell>
          <cell r="D168" t="str">
            <v xml:space="preserve"> - газ</v>
          </cell>
          <cell r="E168">
            <v>61212</v>
          </cell>
        </row>
        <row r="169">
          <cell r="B169">
            <v>6121</v>
          </cell>
          <cell r="C169">
            <v>0</v>
          </cell>
          <cell r="D169" t="str">
            <v xml:space="preserve"> - дизтопливо</v>
          </cell>
          <cell r="E169">
            <v>61213</v>
          </cell>
        </row>
        <row r="170">
          <cell r="B170">
            <v>6121</v>
          </cell>
          <cell r="C170">
            <v>0</v>
          </cell>
          <cell r="D170" t="str">
            <v xml:space="preserve"> - бензин</v>
          </cell>
          <cell r="E170">
            <v>61214</v>
          </cell>
        </row>
        <row r="171">
          <cell r="B171">
            <v>6121</v>
          </cell>
          <cell r="C171">
            <v>0</v>
          </cell>
          <cell r="D171" t="str">
            <v xml:space="preserve"> - ГСМ</v>
          </cell>
          <cell r="E171">
            <v>61215</v>
          </cell>
        </row>
        <row r="172">
          <cell r="B172">
            <v>6121</v>
          </cell>
          <cell r="C172">
            <v>0</v>
          </cell>
          <cell r="D172" t="str">
            <v xml:space="preserve"> - топливо прочее</v>
          </cell>
          <cell r="E172">
            <v>61219</v>
          </cell>
        </row>
        <row r="173">
          <cell r="B173">
            <v>61</v>
          </cell>
          <cell r="C173" t="str">
            <v xml:space="preserve">Материалы и запчасти, в т.ч. : </v>
          </cell>
          <cell r="D173">
            <v>0</v>
          </cell>
          <cell r="E173">
            <v>6122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</row>
        <row r="174">
          <cell r="B174">
            <v>6122</v>
          </cell>
          <cell r="C174">
            <v>0</v>
          </cell>
          <cell r="D174" t="str">
            <v xml:space="preserve"> - гасильный шест</v>
          </cell>
          <cell r="E174">
            <v>61221</v>
          </cell>
        </row>
        <row r="175">
          <cell r="B175">
            <v>6122</v>
          </cell>
          <cell r="C175">
            <v>0</v>
          </cell>
          <cell r="D175" t="str">
            <v xml:space="preserve"> - блоки угольные</v>
          </cell>
          <cell r="E175">
            <v>61222</v>
          </cell>
        </row>
        <row r="176">
          <cell r="B176">
            <v>6122</v>
          </cell>
          <cell r="C176">
            <v>0</v>
          </cell>
          <cell r="D176" t="str">
            <v xml:space="preserve"> - масса подовая</v>
          </cell>
          <cell r="E176">
            <v>61223</v>
          </cell>
        </row>
        <row r="177">
          <cell r="B177">
            <v>6122</v>
          </cell>
          <cell r="C177">
            <v>0</v>
          </cell>
          <cell r="D177" t="str">
            <v xml:space="preserve"> - кирпич шамотный</v>
          </cell>
          <cell r="E177">
            <v>61224</v>
          </cell>
        </row>
        <row r="178">
          <cell r="B178">
            <v>6122</v>
          </cell>
          <cell r="C178">
            <v>0</v>
          </cell>
          <cell r="D178" t="str">
            <v xml:space="preserve"> - блюмсы</v>
          </cell>
          <cell r="E178">
            <v>61225</v>
          </cell>
        </row>
        <row r="179">
          <cell r="B179">
            <v>6122</v>
          </cell>
          <cell r="C179">
            <v>0</v>
          </cell>
          <cell r="D179" t="str">
            <v xml:space="preserve"> - прочие материалы (коммерция)</v>
          </cell>
          <cell r="E179">
            <v>61229</v>
          </cell>
        </row>
        <row r="180">
          <cell r="B180">
            <v>61</v>
          </cell>
          <cell r="C180">
            <v>0</v>
          </cell>
          <cell r="D180" t="str">
            <v xml:space="preserve">Спецодежда </v>
          </cell>
          <cell r="E180">
            <v>6123</v>
          </cell>
        </row>
        <row r="181">
          <cell r="B181">
            <v>61</v>
          </cell>
          <cell r="C181">
            <v>0</v>
          </cell>
          <cell r="D181" t="str">
            <v>Ж/Д тариф (экспорт алюминия)</v>
          </cell>
          <cell r="E181">
            <v>613</v>
          </cell>
        </row>
        <row r="182">
          <cell r="B182">
            <v>61</v>
          </cell>
          <cell r="C182">
            <v>0</v>
          </cell>
          <cell r="D182" t="str">
            <v>Портовые расходы (экспорт алюминия)</v>
          </cell>
          <cell r="E182">
            <v>614</v>
          </cell>
        </row>
        <row r="183">
          <cell r="B183">
            <v>61</v>
          </cell>
          <cell r="C183">
            <v>0</v>
          </cell>
          <cell r="D183" t="str">
            <v>Таможенные услуги прочие</v>
          </cell>
          <cell r="E183">
            <v>615</v>
          </cell>
        </row>
        <row r="184">
          <cell r="B184">
            <v>61</v>
          </cell>
          <cell r="C184">
            <v>0</v>
          </cell>
          <cell r="D184" t="str">
            <v>Транспортные  расходы прочие</v>
          </cell>
          <cell r="E184">
            <v>616</v>
          </cell>
        </row>
        <row r="185">
          <cell r="B185">
            <v>61</v>
          </cell>
          <cell r="C185">
            <v>0</v>
          </cell>
          <cell r="D185" t="str">
            <v>Прочие расходы с/с (коммерция)</v>
          </cell>
          <cell r="E185">
            <v>619</v>
          </cell>
        </row>
        <row r="186">
          <cell r="B186">
            <v>61</v>
          </cell>
          <cell r="C186">
            <v>0</v>
          </cell>
          <cell r="D186" t="str">
            <v>Услуги КрАМЗа по пер-ке Т-образки</v>
          </cell>
          <cell r="E186">
            <v>6191</v>
          </cell>
        </row>
        <row r="188">
          <cell r="B188">
            <v>6</v>
          </cell>
          <cell r="C188" t="str">
            <v>РАСХОДЫ ЗА СЧЕТ ПРИБЫЛИ</v>
          </cell>
          <cell r="D188">
            <v>0</v>
          </cell>
          <cell r="E188">
            <v>62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</row>
        <row r="189">
          <cell r="B189">
            <v>62</v>
          </cell>
          <cell r="C189">
            <v>0</v>
          </cell>
          <cell r="D189" t="str">
            <v>Приобретение оборудования</v>
          </cell>
          <cell r="E189">
            <v>621</v>
          </cell>
        </row>
        <row r="192">
          <cell r="B192">
            <v>5</v>
          </cell>
          <cell r="C192" t="str">
            <v>ИСПОЛНИТЕЛЬНЫЙ ДИРЕКТОР</v>
          </cell>
          <cell r="D192">
            <v>0</v>
          </cell>
          <cell r="E192">
            <v>7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</row>
        <row r="194">
          <cell r="B194">
            <v>7</v>
          </cell>
          <cell r="C194" t="str">
            <v>РАСХОДЫ ЗА СЧЕТ СЕБЕСТОИМОСТИ</v>
          </cell>
          <cell r="D194">
            <v>0</v>
          </cell>
          <cell r="E194">
            <v>71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</row>
        <row r="195">
          <cell r="B195">
            <v>71</v>
          </cell>
          <cell r="C195">
            <v>0</v>
          </cell>
          <cell r="D195" t="str">
            <v>Электроэнергия</v>
          </cell>
          <cell r="E195">
            <v>711</v>
          </cell>
        </row>
        <row r="196">
          <cell r="B196">
            <v>71</v>
          </cell>
          <cell r="C196">
            <v>0</v>
          </cell>
          <cell r="D196" t="str">
            <v>Сжатый воздух</v>
          </cell>
          <cell r="E196">
            <v>712</v>
          </cell>
        </row>
        <row r="197">
          <cell r="B197">
            <v>71</v>
          </cell>
          <cell r="C197">
            <v>0</v>
          </cell>
          <cell r="D197" t="str">
            <v>Вода</v>
          </cell>
          <cell r="E197">
            <v>713</v>
          </cell>
        </row>
        <row r="198">
          <cell r="B198">
            <v>71</v>
          </cell>
          <cell r="C198">
            <v>0</v>
          </cell>
          <cell r="D198" t="str">
            <v>Тепло</v>
          </cell>
          <cell r="E198">
            <v>714</v>
          </cell>
        </row>
        <row r="199">
          <cell r="B199">
            <v>71</v>
          </cell>
          <cell r="C199" t="str">
            <v xml:space="preserve">Материалы и запчасти, в т.ч. : </v>
          </cell>
          <cell r="D199">
            <v>0</v>
          </cell>
          <cell r="E199">
            <v>715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</row>
        <row r="200">
          <cell r="B200">
            <v>715</v>
          </cell>
          <cell r="C200">
            <v>0</v>
          </cell>
          <cell r="D200" t="str">
            <v xml:space="preserve"> - кожух анодный</v>
          </cell>
          <cell r="E200">
            <v>7151</v>
          </cell>
        </row>
        <row r="201">
          <cell r="B201">
            <v>715</v>
          </cell>
          <cell r="C201">
            <v>0</v>
          </cell>
          <cell r="D201" t="str">
            <v xml:space="preserve"> - кожух катодный</v>
          </cell>
          <cell r="E201">
            <v>7152</v>
          </cell>
        </row>
        <row r="202">
          <cell r="B202">
            <v>715</v>
          </cell>
          <cell r="C202">
            <v>0</v>
          </cell>
          <cell r="D202" t="str">
            <v xml:space="preserve"> - штыри (шт.)</v>
          </cell>
          <cell r="E202">
            <v>7153</v>
          </cell>
        </row>
        <row r="203">
          <cell r="B203">
            <v>715</v>
          </cell>
          <cell r="C203">
            <v>0</v>
          </cell>
          <cell r="D203" t="str">
            <v xml:space="preserve"> - секции прямые</v>
          </cell>
          <cell r="E203">
            <v>7154</v>
          </cell>
        </row>
        <row r="204">
          <cell r="B204">
            <v>715</v>
          </cell>
          <cell r="C204">
            <v>0</v>
          </cell>
          <cell r="D204" t="str">
            <v xml:space="preserve"> - секции угловые</v>
          </cell>
          <cell r="E204">
            <v>7155</v>
          </cell>
        </row>
        <row r="205">
          <cell r="B205">
            <v>715</v>
          </cell>
          <cell r="C205">
            <v>0</v>
          </cell>
          <cell r="D205" t="str">
            <v xml:space="preserve"> - труба прямая</v>
          </cell>
          <cell r="E205">
            <v>7156</v>
          </cell>
        </row>
        <row r="206">
          <cell r="B206">
            <v>715</v>
          </cell>
          <cell r="C206">
            <v>0</v>
          </cell>
          <cell r="D206" t="str">
            <v xml:space="preserve"> - прочие материалы (произ-во)</v>
          </cell>
          <cell r="E206">
            <v>7159</v>
          </cell>
        </row>
        <row r="207">
          <cell r="B207">
            <v>71</v>
          </cell>
          <cell r="C207" t="str">
            <v>Услуги подрядчиков, в т.ч. :</v>
          </cell>
          <cell r="D207">
            <v>0</v>
          </cell>
          <cell r="E207">
            <v>716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</row>
        <row r="208">
          <cell r="B208">
            <v>716</v>
          </cell>
          <cell r="C208">
            <v>0</v>
          </cell>
          <cell r="D208" t="str">
            <v xml:space="preserve"> - для основных цехов </v>
          </cell>
          <cell r="E208">
            <v>7161</v>
          </cell>
        </row>
        <row r="209">
          <cell r="B209">
            <v>716</v>
          </cell>
          <cell r="C209">
            <v>0</v>
          </cell>
          <cell r="D209" t="str">
            <v xml:space="preserve"> - для других нужд </v>
          </cell>
          <cell r="E209">
            <v>7162</v>
          </cell>
        </row>
        <row r="210">
          <cell r="B210">
            <v>71</v>
          </cell>
          <cell r="C210">
            <v>0</v>
          </cell>
          <cell r="D210" t="str">
            <v>Плата за нормативные выбросы</v>
          </cell>
          <cell r="E210">
            <v>717</v>
          </cell>
        </row>
        <row r="211">
          <cell r="B211">
            <v>71</v>
          </cell>
          <cell r="C211">
            <v>0</v>
          </cell>
          <cell r="D211" t="str">
            <v>Прочие расходы с/с (произ-во)</v>
          </cell>
          <cell r="E211">
            <v>719</v>
          </cell>
        </row>
        <row r="212">
          <cell r="B212">
            <v>71</v>
          </cell>
          <cell r="C212">
            <v>0</v>
          </cell>
          <cell r="D212" t="str">
            <v>Расходы по охране труда</v>
          </cell>
          <cell r="E212">
            <v>7191</v>
          </cell>
        </row>
        <row r="213">
          <cell r="B213">
            <v>71</v>
          </cell>
          <cell r="C213">
            <v>0</v>
          </cell>
          <cell r="D213" t="str">
            <v>Проверка приборов</v>
          </cell>
          <cell r="E213">
            <v>7192</v>
          </cell>
        </row>
        <row r="215">
          <cell r="B215">
            <v>7</v>
          </cell>
          <cell r="C215" t="str">
            <v>РАСХОДЫ ЗА СЧЕТ ПРИБЫЛИ</v>
          </cell>
          <cell r="D215">
            <v>0</v>
          </cell>
          <cell r="E215">
            <v>72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</row>
        <row r="216">
          <cell r="B216">
            <v>72</v>
          </cell>
          <cell r="C216" t="str">
            <v>Капитальные вложения, в т.ч. :</v>
          </cell>
          <cell r="D216">
            <v>0</v>
          </cell>
          <cell r="E216">
            <v>721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</row>
        <row r="217">
          <cell r="B217">
            <v>721</v>
          </cell>
          <cell r="C217">
            <v>0</v>
          </cell>
          <cell r="D217" t="str">
            <v xml:space="preserve"> - СМР</v>
          </cell>
          <cell r="E217">
            <v>7211</v>
          </cell>
        </row>
        <row r="218">
          <cell r="B218">
            <v>721</v>
          </cell>
          <cell r="C218">
            <v>0</v>
          </cell>
          <cell r="D218" t="str">
            <v xml:space="preserve"> - оборудование</v>
          </cell>
          <cell r="E218">
            <v>7212</v>
          </cell>
        </row>
        <row r="219">
          <cell r="B219">
            <v>721</v>
          </cell>
          <cell r="C219">
            <v>0</v>
          </cell>
          <cell r="D219" t="str">
            <v xml:space="preserve"> - НИОКР</v>
          </cell>
          <cell r="E219">
            <v>7213</v>
          </cell>
        </row>
        <row r="220">
          <cell r="B220">
            <v>72</v>
          </cell>
          <cell r="C220">
            <v>0</v>
          </cell>
          <cell r="D220" t="str">
            <v>Плата за сверхнормативные выбросы</v>
          </cell>
          <cell r="E220">
            <v>722</v>
          </cell>
        </row>
        <row r="223">
          <cell r="B223">
            <v>5</v>
          </cell>
          <cell r="C223" t="str">
            <v>ДИРЕКТОР ПО ФИНАНСАМ</v>
          </cell>
          <cell r="D223">
            <v>0</v>
          </cell>
          <cell r="E223">
            <v>8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</row>
        <row r="225">
          <cell r="B225">
            <v>8</v>
          </cell>
          <cell r="C225" t="str">
            <v>РАСХОДЫ ЗА СЧЕТ СЕБЕСТОИМОСТИ</v>
          </cell>
          <cell r="D225">
            <v>0</v>
          </cell>
          <cell r="E225">
            <v>81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</row>
        <row r="226">
          <cell r="B226">
            <v>81</v>
          </cell>
          <cell r="C226">
            <v>0</v>
          </cell>
          <cell r="D226" t="str">
            <v>Платежи за счет заработной платы</v>
          </cell>
          <cell r="E226">
            <v>811</v>
          </cell>
        </row>
        <row r="227">
          <cell r="B227">
            <v>81</v>
          </cell>
          <cell r="C227" t="str">
            <v>Отчисления в социальные фонды :</v>
          </cell>
          <cell r="D227">
            <v>0</v>
          </cell>
          <cell r="E227">
            <v>812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</row>
        <row r="228">
          <cell r="B228">
            <v>812</v>
          </cell>
          <cell r="C228">
            <v>0</v>
          </cell>
          <cell r="D228" t="str">
            <v xml:space="preserve"> - Пенсионный фонд</v>
          </cell>
          <cell r="E228">
            <v>8121</v>
          </cell>
        </row>
        <row r="229">
          <cell r="B229">
            <v>812</v>
          </cell>
          <cell r="C229">
            <v>0</v>
          </cell>
          <cell r="D229" t="str">
            <v xml:space="preserve"> - ФОМС</v>
          </cell>
          <cell r="E229">
            <v>8122</v>
          </cell>
        </row>
        <row r="230">
          <cell r="B230">
            <v>812</v>
          </cell>
          <cell r="C230">
            <v>0</v>
          </cell>
          <cell r="D230" t="str">
            <v xml:space="preserve"> - ФСС</v>
          </cell>
          <cell r="E230">
            <v>8123</v>
          </cell>
        </row>
        <row r="231">
          <cell r="B231">
            <v>812</v>
          </cell>
          <cell r="C231">
            <v>0</v>
          </cell>
          <cell r="D231" t="str">
            <v xml:space="preserve"> - Фонд занятости</v>
          </cell>
          <cell r="E231">
            <v>8124</v>
          </cell>
        </row>
        <row r="232">
          <cell r="B232">
            <v>81</v>
          </cell>
          <cell r="C232" t="str">
            <v>Налоги и платежи в бюджеты, в т.ч. :</v>
          </cell>
          <cell r="D232">
            <v>0</v>
          </cell>
          <cell r="E232">
            <v>813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</row>
        <row r="233">
          <cell r="B233">
            <v>813</v>
          </cell>
          <cell r="C233">
            <v>0</v>
          </cell>
          <cell r="D233" t="str">
            <v xml:space="preserve"> - на пользователей автомобильных дорог</v>
          </cell>
          <cell r="E233">
            <v>81301</v>
          </cell>
        </row>
        <row r="234">
          <cell r="B234">
            <v>813</v>
          </cell>
          <cell r="C234">
            <v>0</v>
          </cell>
          <cell r="D234" t="str">
            <v xml:space="preserve"> - транспортный</v>
          </cell>
          <cell r="E234">
            <v>81302</v>
          </cell>
        </row>
        <row r="235">
          <cell r="B235">
            <v>813</v>
          </cell>
          <cell r="C235">
            <v>0</v>
          </cell>
          <cell r="D235" t="str">
            <v xml:space="preserve"> - за пользование недрами</v>
          </cell>
          <cell r="E235">
            <v>81303</v>
          </cell>
        </row>
        <row r="236">
          <cell r="B236">
            <v>813</v>
          </cell>
          <cell r="C236">
            <v>0</v>
          </cell>
          <cell r="D236" t="str">
            <v xml:space="preserve"> - на воспроизводство минерально-сырьевой базы</v>
          </cell>
          <cell r="E236">
            <v>81304</v>
          </cell>
        </row>
        <row r="237">
          <cell r="B237">
            <v>813</v>
          </cell>
          <cell r="C237">
            <v>0</v>
          </cell>
          <cell r="D237" t="str">
            <v xml:space="preserve"> - на землю</v>
          </cell>
          <cell r="E237">
            <v>81305</v>
          </cell>
        </row>
        <row r="238">
          <cell r="B238">
            <v>813</v>
          </cell>
          <cell r="C238">
            <v>0</v>
          </cell>
          <cell r="D238" t="str">
            <v xml:space="preserve"> - за аренду земли</v>
          </cell>
          <cell r="E238">
            <v>81306</v>
          </cell>
        </row>
        <row r="239">
          <cell r="B239">
            <v>813</v>
          </cell>
          <cell r="C239">
            <v>0</v>
          </cell>
          <cell r="D239" t="str">
            <v xml:space="preserve"> - за воду</v>
          </cell>
          <cell r="E239">
            <v>81307</v>
          </cell>
        </row>
        <row r="240">
          <cell r="B240">
            <v>813</v>
          </cell>
          <cell r="C240">
            <v>0</v>
          </cell>
          <cell r="D240" t="str">
            <v xml:space="preserve"> - с владельцев транспортных средств</v>
          </cell>
          <cell r="E240">
            <v>81308</v>
          </cell>
        </row>
        <row r="241">
          <cell r="B241">
            <v>81</v>
          </cell>
          <cell r="C241">
            <v>0</v>
          </cell>
          <cell r="D241" t="str">
            <v>Проценты за кредит</v>
          </cell>
          <cell r="E241">
            <v>814</v>
          </cell>
        </row>
        <row r="242">
          <cell r="B242">
            <v>81</v>
          </cell>
          <cell r="C242">
            <v>0</v>
          </cell>
          <cell r="D242" t="str">
            <v>Аудиторские услуги</v>
          </cell>
          <cell r="E242">
            <v>817</v>
          </cell>
        </row>
        <row r="243">
          <cell r="B243">
            <v>81</v>
          </cell>
          <cell r="C243">
            <v>0</v>
          </cell>
          <cell r="D243" t="str">
            <v>Представительские расходы</v>
          </cell>
          <cell r="E243">
            <v>818</v>
          </cell>
        </row>
        <row r="244">
          <cell r="B244">
            <v>81</v>
          </cell>
          <cell r="C244">
            <v>0</v>
          </cell>
          <cell r="D244" t="str">
            <v>Прочие расходы с\с (финансы)</v>
          </cell>
          <cell r="E244">
            <v>819</v>
          </cell>
        </row>
        <row r="245">
          <cell r="B245">
            <v>81</v>
          </cell>
          <cell r="C245">
            <v>0</v>
          </cell>
          <cell r="D245" t="str">
            <v>Телеграфные расходы</v>
          </cell>
          <cell r="E245">
            <v>8191</v>
          </cell>
        </row>
        <row r="246">
          <cell r="B246">
            <v>81</v>
          </cell>
          <cell r="C246">
            <v>0</v>
          </cell>
          <cell r="D246" t="str">
            <v>Подготовка кадров</v>
          </cell>
          <cell r="E246">
            <v>8199</v>
          </cell>
        </row>
        <row r="248">
          <cell r="B248">
            <v>8</v>
          </cell>
          <cell r="C248" t="str">
            <v>РАСХОДЫ ИЗ ПРИБЫЛИ от реализации</v>
          </cell>
          <cell r="D248">
            <v>0</v>
          </cell>
          <cell r="E248">
            <v>82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</row>
        <row r="249">
          <cell r="B249">
            <v>82</v>
          </cell>
          <cell r="C249" t="str">
            <v>Налоги - всего</v>
          </cell>
          <cell r="D249">
            <v>0</v>
          </cell>
          <cell r="E249">
            <v>821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</row>
        <row r="250">
          <cell r="B250">
            <v>821</v>
          </cell>
          <cell r="C250">
            <v>0</v>
          </cell>
          <cell r="D250" t="str">
            <v xml:space="preserve"> - содержание объектов соцкультбыта</v>
          </cell>
          <cell r="E250">
            <v>8211</v>
          </cell>
        </row>
        <row r="251">
          <cell r="B251">
            <v>821</v>
          </cell>
          <cell r="C251">
            <v>0</v>
          </cell>
          <cell r="D251" t="str">
            <v xml:space="preserve"> - на имущество</v>
          </cell>
          <cell r="E251">
            <v>8212</v>
          </cell>
        </row>
        <row r="252">
          <cell r="B252">
            <v>821</v>
          </cell>
          <cell r="C252">
            <v>0</v>
          </cell>
          <cell r="D252" t="str">
            <v xml:space="preserve"> - сбор на уборку территории</v>
          </cell>
          <cell r="E252">
            <v>8213</v>
          </cell>
        </row>
        <row r="253">
          <cell r="B253">
            <v>821</v>
          </cell>
          <cell r="C253">
            <v>0</v>
          </cell>
          <cell r="D253" t="str">
            <v xml:space="preserve"> - сбор на содержание милиции</v>
          </cell>
          <cell r="E253">
            <v>8214</v>
          </cell>
        </row>
        <row r="254">
          <cell r="B254">
            <v>821</v>
          </cell>
          <cell r="C254">
            <v>0</v>
          </cell>
          <cell r="D254" t="str">
            <v xml:space="preserve"> - на общеобразовательные нужды</v>
          </cell>
          <cell r="E254">
            <v>8215</v>
          </cell>
        </row>
        <row r="255">
          <cell r="B255">
            <v>821</v>
          </cell>
          <cell r="C255">
            <v>0</v>
          </cell>
          <cell r="D255" t="str">
            <v xml:space="preserve"> - на прибыль</v>
          </cell>
          <cell r="E255">
            <v>8216</v>
          </cell>
        </row>
        <row r="257">
          <cell r="B257">
            <v>8</v>
          </cell>
          <cell r="C257" t="str">
            <v>РАСХОДЫ ЗА СЧЕТ ПРИБЫЛИ</v>
          </cell>
          <cell r="D257">
            <v>0</v>
          </cell>
          <cell r="E257">
            <v>83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</row>
        <row r="258">
          <cell r="B258">
            <v>83</v>
          </cell>
          <cell r="C258">
            <v>0</v>
          </cell>
          <cell r="D258" t="str">
            <v>Затраты на объекты С-К-Б</v>
          </cell>
          <cell r="E258">
            <v>831</v>
          </cell>
        </row>
        <row r="259">
          <cell r="B259">
            <v>83</v>
          </cell>
          <cell r="C259">
            <v>0</v>
          </cell>
          <cell r="D259" t="str">
            <v>Финансовые вложения</v>
          </cell>
          <cell r="E259">
            <v>832</v>
          </cell>
        </row>
        <row r="260">
          <cell r="B260">
            <v>83</v>
          </cell>
          <cell r="C260">
            <v>0</v>
          </cell>
          <cell r="D260" t="str">
            <v>Благотворительность</v>
          </cell>
          <cell r="E260">
            <v>833</v>
          </cell>
        </row>
        <row r="261">
          <cell r="B261">
            <v>83</v>
          </cell>
          <cell r="C261">
            <v>0</v>
          </cell>
          <cell r="D261" t="str">
            <v>Расходы Совета Директоров</v>
          </cell>
          <cell r="E261">
            <v>834</v>
          </cell>
        </row>
        <row r="262">
          <cell r="B262">
            <v>83</v>
          </cell>
          <cell r="C262">
            <v>0</v>
          </cell>
          <cell r="D262" t="str">
            <v>Прочие расходы из прибыли</v>
          </cell>
          <cell r="E262">
            <v>839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КПП"/>
      <sheetName val="Баланс нефти"/>
      <sheetName val="Баланс нпр"/>
      <sheetName val="Отчет по прибыли"/>
      <sheetName val="Финплан"/>
      <sheetName val="Деб и запасы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lang"/>
      <sheetName val="исх"/>
      <sheetName val="Корректировка"/>
      <sheetName val="#ССЫЛКА"/>
      <sheetName val="БП"/>
      <sheetName val="Курс $"/>
      <sheetName val="Май до 25"/>
      <sheetName val="Параметры_i"/>
      <sheetName val="Финплан в формате ПБД"/>
      <sheetName val="BP2003 181210"/>
      <sheetName val="КВ (фин)"/>
      <sheetName val="Страница ввода"/>
      <sheetName val="Результат Диллера"/>
      <sheetName val="приобретение нпр"/>
      <sheetName val="GRAPHS"/>
      <sheetName val="analysis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ст ГТМ"/>
      <sheetName val="НЕДЕЛИ"/>
      <sheetName val="Neste Oy"/>
      <sheetName val="П"/>
      <sheetName val="Resources"/>
      <sheetName val="Sheet3"/>
      <sheetName val="Summary"/>
      <sheetName val="Control"/>
      <sheetName val="Main"/>
      <sheetName val="Cons_Journals"/>
      <sheetName val="Энергия_GJ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УП _2004"/>
      <sheetName val="sapactivexlhiddensheet"/>
      <sheetName val="_ССЫЛКА"/>
      <sheetName val="BP2003_181210"/>
      <sheetName val="Курс_$"/>
      <sheetName val="Баланс_нпр"/>
      <sheetName val="Деб_и_запасы"/>
      <sheetName val="3_Sum_База"/>
      <sheetName val="EKDEB90"/>
      <sheetName val="Contracts"/>
      <sheetName val="по всем МВЗ(вал)"/>
      <sheetName val="Dir"/>
      <sheetName val="Присадки и компоненты"/>
      <sheetName val="Справочник"/>
      <sheetName val="1-корр. 2010  НГД"/>
      <sheetName val="классификатор"/>
      <sheetName val="2016_тр"/>
      <sheetName val="Лист1"/>
      <sheetName val="Факт Dink-Inv 2004"/>
      <sheetName val="Параметры"/>
      <sheetName val="Вводные"/>
      <sheetName val="пятилетка"/>
      <sheetName val="мониторинг"/>
      <sheetName val="ПЛАСТ НП"/>
      <sheetName val="БЕ"/>
      <sheetName val="Статьи"/>
      <sheetName val="Справочники"/>
      <sheetName val="Баланс_нефти"/>
      <sheetName val="Баланс_нпр1"/>
      <sheetName val="Отчет_по_прибыли"/>
      <sheetName val="Деб_и_запасы1"/>
      <sheetName val="Доход_УУН"/>
      <sheetName val="Экспорт_нефти+таможня"/>
      <sheetName val="Экспорт_нпр+таможня"/>
      <sheetName val="Транспорт_нефти_"/>
      <sheetName val="Опт_нпр_"/>
      <sheetName val="Трансп_нпр+нефть_жд"/>
      <sheetName val="Сб_цены_объемы"/>
      <sheetName val="Сб_выручка"/>
      <sheetName val="Сб_затраты"/>
      <sheetName val="Сб_движ_нпр"/>
      <sheetName val="Сб_ддс"/>
      <sheetName val="Cб_оборот"/>
      <sheetName val="нпз_ддс"/>
      <sheetName val="нпз_оборот"/>
      <sheetName val="нпз_затраты"/>
      <sheetName val="нпз_пдр"/>
      <sheetName val="нпз_движение"/>
      <sheetName val="Реализация+покупка_нефти"/>
      <sheetName val="Курс_$1"/>
      <sheetName val="Май_до_25"/>
      <sheetName val="Финплан_в_формате_ПБД"/>
      <sheetName val="BP2003_1812101"/>
      <sheetName val="КВ_(фин)"/>
      <sheetName val="Страница_ввода"/>
      <sheetName val="Результат_Диллера"/>
      <sheetName val="приобретение_нпр"/>
      <sheetName val="исходные_данные"/>
      <sheetName val="Линейная_чувствительность"/>
      <sheetName val="руб_2007_план"/>
      <sheetName val="Neste_Oy"/>
      <sheetName val="ст_ГТМ"/>
      <sheetName val="БЕ_БИ"/>
      <sheetName val="Integra_KRS"/>
      <sheetName val="УР_БО"/>
      <sheetName val="УП__2004"/>
      <sheetName val="по_всем_МВЗ(вал)"/>
      <sheetName val="Присадки_и_компоненты"/>
      <sheetName val="1-корр__2010__НГД"/>
      <sheetName val="Факт_Dink-Inv_2004"/>
      <sheetName val="ПЛАСТ_НП"/>
      <sheetName val="Списки для ВГО "/>
      <sheetName val="пр-во"/>
      <sheetName val="гр5(о)"/>
      <sheetName val="2002(v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Курс _"/>
      <sheetName val="стр. 1150 (справка)"/>
      <sheetName val="cтр.1170"/>
      <sheetName val="1170 (займ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ДАННЫЕ"/>
      <sheetName val="Graph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Выпадающие списки"/>
      <sheetName val="$60 Case_STL (30)"/>
      <sheetName val="MAIN_PARAMETERS"/>
      <sheetName val="EKDEB90"/>
      <sheetName val="Данные"/>
      <sheetName val="5_Excise (Q)"/>
      <sheetName val="bridge"/>
      <sheetName val="DIF-6"/>
      <sheetName val="Main"/>
      <sheetName val="Contracts"/>
      <sheetName val="FYI"/>
      <sheetName val="Control"/>
      <sheetName val="График"/>
      <sheetName val="2005 Model 36.5-33-14"/>
      <sheetName val="прочее"/>
      <sheetName val="p_l"/>
      <sheetName val="OFS TOTAL"/>
      <sheetName val="СВОД 2016"/>
      <sheetName val="БДПС 2016"/>
      <sheetName val="СОПГП V"/>
      <sheetName val="Цена"/>
      <sheetName val="топография"/>
      <sheetName val="Кредиты"/>
      <sheetName val="Лист1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A4"/>
      <sheetName val="operators2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  <sheetName val="ВПР"/>
      <sheetName val="_впр"/>
      <sheetName val="СВОД БДДС ГФП"/>
      <sheetName val="список"/>
      <sheetName val="Списки"/>
      <sheetName val="Бридж после СЭУ"/>
      <sheetName val="111"/>
      <sheetName val="Настройка"/>
      <sheetName val="ИНВ_short"/>
      <sheetName val="справочник"/>
      <sheetName val="Смета 5.2. Кусты25,29,31,65"/>
      <sheetName val="СС"/>
      <sheetName val="исходные данные"/>
      <sheetName val="расчетные таблицы"/>
      <sheetName val="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$60_Case_STL_(30)"/>
      <sheetName val="5_Excise_(Q)"/>
      <sheetName val="2005_Model_36_5-33-14"/>
      <sheetName val="OFS_TOTAL"/>
      <sheetName val="Chart_Refining_Mix_RUS1"/>
      <sheetName val="Chart_Refining_Mix1"/>
      <sheetName val="Chart_Refining_Mix_20031"/>
      <sheetName val="Chart_Refining_Mix_20091"/>
      <sheetName val="Chart_%_Product_Consumption1"/>
      <sheetName val="pct_2003-20091"/>
      <sheetName val="Chart_Consump_Outlook_ru1"/>
      <sheetName val="Chart_Consump_Outlook1"/>
      <sheetName val="print_cons1"/>
      <sheetName val="chart_data1"/>
      <sheetName val="Oil_Prod_chart1"/>
      <sheetName val="Oil_Cons_chart1"/>
      <sheetName val="Oil_Export_chart1"/>
      <sheetName val="foreign_export_chart1"/>
      <sheetName val="LO_prices1"/>
      <sheetName val="LO_prices_RUS1"/>
      <sheetName val="HO_price_RUS1"/>
      <sheetName val="HO_price1"/>
      <sheetName val="Diesel_price_RUS1"/>
      <sheetName val="Diesel_price1"/>
      <sheetName val="Jet_kero_price_RUS1"/>
      <sheetName val="Jet_kero_price1"/>
      <sheetName val="Fuel_oil_price_RUS1"/>
      <sheetName val="Fuel_oil_price1"/>
      <sheetName val="Chart_Price_v_Parity1"/>
      <sheetName val="TableTaxes_RUS1"/>
      <sheetName val="TableNetbacks_RUS1"/>
      <sheetName val="TableSumFlat_RUS1"/>
      <sheetName val="Chart_Rus_Oil_Bal_RUS1"/>
      <sheetName val="Chart_Rus_Oil_Balance1"/>
      <sheetName val="Table_Exec_Sum_RUS1"/>
      <sheetName val="Table_Exec_Summary1"/>
      <sheetName val="Production_Profile_new_1"/>
      <sheetName val="$60_Case_STL_(30)1"/>
      <sheetName val="5_Excise_(Q)1"/>
      <sheetName val="2005_Model_36_5-33-141"/>
      <sheetName val="OFS_TOTAL1"/>
      <sheetName val="13_1"/>
      <sheetName val="свод_2"/>
      <sheetName val="СметаСводная_Рыб"/>
      <sheetName val="См_1_наруж_водопровод"/>
      <sheetName val="СметаСводная_снег"/>
      <sheetName val="Справочные_данные"/>
      <sheetName val="СВОД_2016"/>
      <sheetName val="БДПС_2016"/>
      <sheetName val="СОПГП_V"/>
      <sheetName val="исходные_данные"/>
      <sheetName val="расчетные_таблицы"/>
      <sheetName val="Смета_5_2__Кусты25,29,31,65"/>
      <sheetName val="Выпадающие_списки"/>
      <sheetName val="геология_"/>
      <sheetName val="смета_СИД"/>
      <sheetName val="Данные_для_расчёта_сметы"/>
      <sheetName val="2_2_"/>
      <sheetName val="Opex_personnel_(Term_facs)"/>
      <sheetName val="ПДР_ООО_&quot;Юкос_ФБЦ&quot;"/>
      <sheetName val="Прибыль_опл"/>
      <sheetName val="УП__2004"/>
      <sheetName val="1_3"/>
      <sheetName val="Хаттон_90_90_Femco"/>
      <sheetName val="ОТЧЕТ 3"/>
      <sheetName val="base"/>
      <sheetName val="s"/>
      <sheetName val="Бадра"/>
      <sheetName val="Chart_%_Product_Consumpti"/>
      <sheetName val="T1"/>
      <sheetName val="Курдистан"/>
      <sheetName val="Fuel oil price_x0000_31,6"/>
      <sheetName val="Cons_Journals"/>
      <sheetName val="Зап-3- СЦБ"/>
      <sheetName val="Сценарий"/>
      <sheetName val="Список ПО"/>
      <sheetName val="К2_ВД_функ"/>
      <sheetName val="Расчет"/>
      <sheetName val="МПВ"/>
      <sheetName val="Статьи1"/>
      <sheetName val="Chart_Refining_Mix_RUS2"/>
      <sheetName val="Chart_Refining_Mix2"/>
      <sheetName val="Chart_Refining_Mix_20032"/>
      <sheetName val="Chart_Refining_Mix_20092"/>
      <sheetName val="Chart_%_Product_Consumption2"/>
      <sheetName val="pct_2003-20092"/>
      <sheetName val="Chart_Consump_Outlook_ru2"/>
      <sheetName val="Chart_Consump_Outlook2"/>
      <sheetName val="print_cons2"/>
      <sheetName val="chart_data2"/>
      <sheetName val="Oil_Prod_chart2"/>
      <sheetName val="Oil_Cons_chart2"/>
      <sheetName val="Oil_Export_chart2"/>
      <sheetName val="foreign_export_chart2"/>
      <sheetName val="LO_prices2"/>
      <sheetName val="LO_prices_RUS2"/>
      <sheetName val="HO_price_RUS2"/>
      <sheetName val="HO_price2"/>
      <sheetName val="Diesel_price_RUS2"/>
      <sheetName val="Diesel_price2"/>
      <sheetName val="Jet_kero_price_RUS2"/>
      <sheetName val="Jet_kero_price2"/>
      <sheetName val="Fuel_oil_price_RUS2"/>
      <sheetName val="Fuel_oil_price2"/>
      <sheetName val="Chart_Price_v_Parity2"/>
      <sheetName val="TableTaxes_RUS2"/>
      <sheetName val="TableNetbacks_RUS2"/>
      <sheetName val="TableSumFlat_RUS2"/>
      <sheetName val="Chart_Rus_Oil_Bal_RUS2"/>
      <sheetName val="Chart_Rus_Oil_Balance2"/>
      <sheetName val="Table_Exec_Sum_RUS2"/>
      <sheetName val="Table_Exec_Summary2"/>
      <sheetName val="Production_Profile_new_2"/>
      <sheetName val="$60_Case_STL_(30)2"/>
      <sheetName val="5_Excise_(Q)2"/>
      <sheetName val="2005_Model_36_5-33-142"/>
      <sheetName val="СВОД_20161"/>
      <sheetName val="БДПС_20161"/>
      <sheetName val="OFS_TOTAL2"/>
      <sheetName val="СОПГП_V1"/>
      <sheetName val="13_11"/>
      <sheetName val="свод_21"/>
      <sheetName val="СметаСводная_Рыб1"/>
      <sheetName val="См_1_наруж_водопровод1"/>
      <sheetName val="СметаСводная_снег1"/>
      <sheetName val="Справочные_данные1"/>
      <sheetName val="исходные_данные1"/>
      <sheetName val="расчетные_таблицы1"/>
      <sheetName val="Смета_5_2__Кусты25,29,31,651"/>
      <sheetName val="Выпадающие_списки1"/>
      <sheetName val="геология_1"/>
      <sheetName val="смета_СИД1"/>
      <sheetName val="Данные_для_расчёта_сметы1"/>
      <sheetName val="2_2_1"/>
      <sheetName val="Opex_personnel_(Term_facs)1"/>
      <sheetName val="ПДР_ООО_&quot;Юкос_ФБЦ&quot;1"/>
      <sheetName val="Прибыль_опл1"/>
      <sheetName val="УП__20041"/>
      <sheetName val="1_31"/>
      <sheetName val="Хаттон_90_90_Femco1"/>
      <sheetName val="ОТЧЕТ_3"/>
      <sheetName val="Testing Results"/>
      <sheetName val="К1_контраг"/>
      <sheetName val="ЦК"/>
      <sheetName val="БР"/>
      <sheetName val="Справочники"/>
      <sheetName val="Salary"/>
      <sheetName val="bridge_x0000_̎骸澪᪐̔ [200"/>
      <sheetName val="Допущения"/>
      <sheetName val="Техлист"/>
      <sheetName val="Fuel oil price_x005f_x0000_31,6"/>
      <sheetName val="Данные для отчета"/>
      <sheetName val="Контрагенты"/>
      <sheetName val="Статьи субподряда"/>
      <sheetName val="Проекты"/>
      <sheetName val="Fuel oil price?31,6"/>
      <sheetName val="5"/>
      <sheetName val="Лист2"/>
      <sheetName val="увел.окл.на 3,8%, прем., РК и С"/>
      <sheetName val="Модель расчёта ГРиД"/>
      <sheetName val="Макроусловия"/>
      <sheetName val="Scoreing"/>
      <sheetName val="КапСтрой_Зарубежье"/>
      <sheetName val="Cash Flow"/>
      <sheetName val="справочник ЦК и колодцев "/>
      <sheetName val="_x0001_럠ޡ_x0008_Ѐ屠Д캰ͦ癀ц_x000b__x0000__x0000__x0000__x0001__x0000_托ܘ#1晀"/>
      <sheetName val="17"/>
      <sheetName val="Sheet134"/>
      <sheetName val="Fuel oil price_31,6"/>
      <sheetName val="bridge_̎骸澪᪐̔ _200"/>
      <sheetName val="foreign_export_chart_x0000_look"/>
      <sheetName val="Misc"/>
      <sheetName val="Договора УНФ"/>
      <sheetName val="Договора УН"/>
      <sheetName val="Chart_Refining_Mix_RUS3"/>
      <sheetName val="Chart_Refining_Mix3"/>
      <sheetName val="Chart_Refining_Mix_20033"/>
      <sheetName val="Chart_Refining_Mix_20093"/>
      <sheetName val="Chart_%_Product_Consumption3"/>
      <sheetName val="pct_2003-20093"/>
      <sheetName val="Chart_Consump_Outlook_ru3"/>
      <sheetName val="Chart_Consump_Outlook3"/>
      <sheetName val="print_cons3"/>
      <sheetName val="chart_data3"/>
      <sheetName val="Oil_Prod_chart3"/>
      <sheetName val="Oil_Cons_chart3"/>
      <sheetName val="Oil_Export_chart3"/>
      <sheetName val="foreign_export_chart3"/>
      <sheetName val="LO_prices3"/>
      <sheetName val="LO_prices_RUS3"/>
      <sheetName val="HO_price_RUS3"/>
      <sheetName val="HO_price3"/>
      <sheetName val="Diesel_price_RUS3"/>
      <sheetName val="Diesel_price3"/>
      <sheetName val="Jet_kero_price_RUS3"/>
      <sheetName val="Jet_kero_price3"/>
      <sheetName val="Fuel_oil_price_RUS3"/>
      <sheetName val="Fuel_oil_price3"/>
      <sheetName val="Chart_Price_v_Parity3"/>
      <sheetName val="TableTaxes_RUS3"/>
      <sheetName val="TableNetbacks_RUS3"/>
      <sheetName val="TableSumFlat_RUS3"/>
      <sheetName val="Chart_Rus_Oil_Bal_RUS3"/>
      <sheetName val="Chart_Rus_Oil_Balance3"/>
      <sheetName val="Table_Exec_Sum_RUS3"/>
      <sheetName val="Table_Exec_Summary3"/>
      <sheetName val="Production_Profile_new_3"/>
      <sheetName val="$60_Case_STL_(30)3"/>
      <sheetName val="5_Excise_(Q)3"/>
      <sheetName val="2005_Model_36_5-33-143"/>
      <sheetName val="OFS_TOTAL3"/>
      <sheetName val="СВОД_20162"/>
      <sheetName val="БДПС_20162"/>
      <sheetName val="СОПГП_V2"/>
      <sheetName val="13_12"/>
      <sheetName val="свод_22"/>
      <sheetName val="СметаСводная_Рыб2"/>
      <sheetName val="См_1_наруж_водопровод2"/>
      <sheetName val="СметаСводная_снег2"/>
      <sheetName val="Справочные_данные2"/>
      <sheetName val="Смета_5_2__Кусты25,29,31,652"/>
      <sheetName val="исходные_данные2"/>
      <sheetName val="расчетные_таблицы2"/>
      <sheetName val="Выпадающие_списки2"/>
      <sheetName val="геология_2"/>
      <sheetName val="смета_СИД2"/>
      <sheetName val="Данные_для_расчёта_сметы2"/>
      <sheetName val="2_2_2"/>
      <sheetName val="Opex_personnel_(Term_facs)2"/>
      <sheetName val="ПДР_ООО_&quot;Юкос_ФБЦ&quot;2"/>
      <sheetName val="Прибыль_опл2"/>
      <sheetName val="УП__20042"/>
      <sheetName val="1_32"/>
      <sheetName val="Хаттон_90_90_Femco2"/>
      <sheetName val="ОТЧЕТ_31"/>
      <sheetName val="Fuel_oil_price31,6"/>
      <sheetName val="Зап-3-_СЦБ"/>
      <sheetName val="Список_ПО"/>
      <sheetName val="Fuel_oil_price_x005f_x0000_31,6"/>
      <sheetName val="Testing_Results"/>
      <sheetName val="bridge̎骸澪᪐̔_[200"/>
      <sheetName val="Статьи_субподряда"/>
      <sheetName val="Договора_УНФ"/>
      <sheetName val="Договора_УН"/>
      <sheetName val="СВОД_БДДС_ГФП"/>
      <sheetName val="Бридж_после_СЭУ"/>
      <sheetName val="Fuel_oil_price?31,6"/>
      <sheetName val="Добыча график"/>
      <sheetName val="_x0001_럠ޡ_x0008_Ѐ屠Д캰ͦ癀ц_x000b_"/>
      <sheetName val="Marginal netbacks"/>
      <sheetName val="Lesenka 2006"/>
      <sheetName val="Urals CIS Prices 2002-05"/>
      <sheetName val="Rail Tariffs FO 2005 (Argus)"/>
      <sheetName val="Rail Tariffs 2005 Crude (Argus)"/>
      <sheetName val="Transp tariffs Jan 2005"/>
      <sheetName val="transneft BASE"/>
      <sheetName val="PPM RF"/>
      <sheetName val="Rus Balances 2000-25"/>
      <sheetName val="Production by oil province (KR)"/>
      <sheetName val="Production by oil province"/>
      <sheetName val="&lt;&lt;&lt;"/>
      <sheetName val="Input Valuation"/>
      <sheetName val="DomesticDemand"/>
      <sheetName val="ExportDemand"/>
      <sheetName val="&gt;&gt;&gt;"/>
      <sheetName val="CondesateExportParity"/>
      <sheetName val="2006-10 Netbacks reconciliation"/>
      <sheetName val="Export by channels"/>
      <sheetName val="Netback by channels"/>
      <sheetName val="Netback by channels 2011-2025"/>
      <sheetName val="Netback by channels (vy)"/>
      <sheetName val="Transporation $30 Brent 5y"/>
      <sheetName val="Oil balance"/>
      <sheetName val="Balance Chart"/>
      <sheetName val="NonTransneft Chart"/>
      <sheetName val="transneft new"/>
      <sheetName val="Oil balance 2000-04"/>
      <sheetName val="Gasoline 2000-2005"/>
      <sheetName val="Diesel 2000-05"/>
      <sheetName val="Fuel Oil 2000-05 "/>
      <sheetName val="Jet Fuel 2000-2005"/>
      <sheetName val="Rail Tariffs TA"/>
      <sheetName val="Gas and electricity prices"/>
      <sheetName val="PPM Output list"/>
      <sheetName val="New Ch_"/>
      <sheetName val="New Ch_ (2)"/>
      <sheetName val="Лист3"/>
      <sheetName val="Marginal_netbacks"/>
      <sheetName val="Lesenka_2006"/>
      <sheetName val="Urals_CIS_Prices_2002-05"/>
      <sheetName val="Rail_Tariffs_FO_2005_(Argus)"/>
      <sheetName val="Rail_Tariffs_2005_Crude_(Argus)"/>
      <sheetName val="Transp_tariffs_Jan_2005"/>
      <sheetName val="transneft_BASE"/>
      <sheetName val="PPM_RF"/>
      <sheetName val="Rus_Balances_2000-25"/>
      <sheetName val="Production_by_oil_province_(KR)"/>
      <sheetName val="Production_by_oil_province"/>
      <sheetName val="Input_Valuation"/>
      <sheetName val="2006-10_Netbacks_reconciliation"/>
      <sheetName val="Export_by_channels"/>
      <sheetName val="Netback_by_channels"/>
      <sheetName val="Netback_by_channels_2011-2025"/>
      <sheetName val="Netback_by_channels_(vy)"/>
      <sheetName val="Transporation_$30_Brent_5y"/>
      <sheetName val="Oil_balance"/>
      <sheetName val="Balance_Chart"/>
      <sheetName val="NonTransneft_Chart"/>
      <sheetName val="transneft_new"/>
      <sheetName val="Oil_balance_2000-04"/>
      <sheetName val="Gasoline_2000-2005"/>
      <sheetName val="Diesel_2000-05"/>
      <sheetName val="Fuel_Oil_2000-05_"/>
      <sheetName val="Jet_Fuel_2000-2005"/>
      <sheetName val="Rail_Tariffs_TA"/>
      <sheetName val="Gas_and_electricity_prices"/>
      <sheetName val="PPM_Output_list"/>
      <sheetName val="New_Ch_"/>
      <sheetName val="New_Ch__(2)"/>
      <sheetName val="Данные_для_отчета"/>
      <sheetName val="увел_окл_на_3,8%,_прем_,_РК_и_С"/>
      <sheetName val="справочник_ЦК_и_колодцев_"/>
      <sheetName val=" N Finansal Eğri"/>
      <sheetName val="_ССЫЛКА"/>
      <sheetName val="заявка_на_произ"/>
      <sheetName val="ВЫХ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 refreshError="1"/>
      <sheetData sheetId="414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Позиция"/>
      <sheetName val=" ME from DB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  <sheetName val="RSOILBAL"/>
      <sheetName val="#ССЫЛКА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Debt (source) без системных_v3"/>
      <sheetName val="Лист2"/>
      <sheetName val="bullet repayments"/>
      <sheetName val="Partial repayments"/>
      <sheetName val="Graphdata"/>
      <sheetName val="#REF"/>
      <sheetName val="#ССЫЛКА"/>
      <sheetName val="MONTHLY ASSUMPTIONS 2005"/>
      <sheetName val="ВГО с КУ_2018"/>
      <sheetName val="ВГО с КУ_2019"/>
      <sheetName val="План обучение_2018"/>
      <sheetName val="План обучения_2019"/>
      <sheetName val="План КПР_2018"/>
      <sheetName val="План КПР_2019"/>
      <sheetName val="4.10.3 (Обучение)"/>
      <sheetName val="КГЭС+Ф"/>
      <sheetName val="СЭС"/>
      <sheetName val="Списки для ВГО "/>
      <sheetName val="rsoilbal"/>
      <sheetName val="1999-ve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>
        <row r="2">
          <cell r="B2" t="str">
            <v>Бизнес:</v>
          </cell>
        </row>
      </sheetData>
      <sheetData sheetId="16"/>
      <sheetData sheetId="17"/>
      <sheetData sheetId="18" refreshError="1"/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Позиция"/>
      <sheetName val=" ME from DB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  <sheetName val="Списки для ВГО"/>
      <sheetName val="теплоснабжение"/>
      <sheetName val="ВиК"/>
      <sheetName val="водоотведение"/>
      <sheetName val="технический"/>
      <sheetName val="Лист1"/>
      <sheetName val="Списки для ВГО "/>
      <sheetName val="Содержание"/>
      <sheetName val="Структура"/>
      <sheetName val="СУ"/>
      <sheetName val="Checklist"/>
      <sheetName val="4.1."/>
      <sheetName val="4.1_БДДС"/>
      <sheetName val="Налоги"/>
      <sheetName val="ННП"/>
      <sheetName val="ОК"/>
      <sheetName val="ВГО БДР"/>
      <sheetName val="ВГО ДДС"/>
      <sheetName val="ВГО Баланс"/>
      <sheetName val="ВГО БДР с ЕСЭ"/>
      <sheetName val="ВГО ДДС с ЕСЭ"/>
      <sheetName val="ВГО Баланс с ЕСЭ"/>
      <sheetName val="Список контактов ДЗО ЦФО"/>
      <sheetName val="Расчет резерва_ТМЦ"/>
      <sheetName val="Цели"/>
      <sheetName val="Цены на РСВ"/>
      <sheetName val="Персонал 4.10.1 (ССЦ ФОТ)"/>
      <sheetName val="Анализ ОПУ"/>
      <sheetName val="ФА"/>
      <sheetName val="Производство"/>
      <sheetName val="Производ сс"/>
      <sheetName val="Анализ топл.составляющей"/>
      <sheetName val="Анализ топлива"/>
      <sheetName val="НИОКР"/>
      <sheetName val="Инвестиции"/>
      <sheetName val="Комментарии к инвест"/>
      <sheetName val="Выручка"/>
      <sheetName val="Покупка ээ тэ (2)"/>
      <sheetName val="% к уплате"/>
      <sheetName val="% к получению"/>
      <sheetName val="А3"/>
      <sheetName val="Ремонты"/>
      <sheetName val="Персонал 4.10.2. (СП)"/>
      <sheetName val="Персонал 4.10.3. (Обучение)"/>
      <sheetName val="Факторы-компенсаторы"/>
      <sheetName val="Резерв по запасам"/>
      <sheetName val="Постоянные разницы"/>
      <sheetName val="=&gt;&gt;&gt; доп.расшифровки"/>
      <sheetName val="Расшифровка сс ЕСЭ-И"/>
      <sheetName val="Мэппинги----&gt;&gt;&gt;"/>
      <sheetName val="БДР, ДДС-мэппинг"/>
      <sheetName val="ОК, баланс-меппинг"/>
      <sheetName val="РСБУ"/>
      <sheetName val="ЦТС"/>
      <sheetName val="ТТС"/>
      <sheetName val="Управление"/>
      <sheetName val="Периметр"/>
      <sheetName val="Себ_ть добычи"/>
      <sheetName val="Себ_ть _Ком_ка_"/>
      <sheetName val="статьи БДР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_ССЫЛКА"/>
      <sheetName val="Курс_"/>
      <sheetName val="покупканпр"/>
      <sheetName val="приобретениенпр"/>
      <sheetName val="исх.данные"/>
      <sheetName val="Списки для ВГО "/>
      <sheetName val="Периметр"/>
      <sheetName val="БДР, баланс, ДДС_УУ+Т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Списки для ВГО "/>
      <sheetName val="rsoilbal"/>
      <sheetName val="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объем товар."/>
      <sheetName val="пр-во"/>
      <sheetName val="цена"/>
      <sheetName val="ТП"/>
      <sheetName val="Рынки и графики"/>
      <sheetName val="Лист1 (2)"/>
      <sheetName val="Справочно"/>
      <sheetName val="оглавление"/>
      <sheetName val="ПП сырец"/>
      <sheetName val="ПП свекла"/>
      <sheetName val="Движение свеклы по складу "/>
      <sheetName val="Движ.по складу ГП (сырец) сах."/>
      <sheetName val="Движ. по складу ГП (свекла)"/>
      <sheetName val="Движ.по складу ГП(сырец) проч."/>
      <sheetName val="Движ.по складу ГП (свекл) проч."/>
      <sheetName val="Движ. по складу ГП (консол.)"/>
      <sheetName val="Бюджет зар.платы"/>
      <sheetName val="ЕСН"/>
      <sheetName val="Ремонт"/>
      <sheetName val="Амортизация"/>
      <sheetName val="склад материалов"/>
      <sheetName val="ГСМ"/>
      <sheetName val="потребление теплоэнергии"/>
      <sheetName val="технол.материалы"/>
      <sheetName val="потребление эл.энергии"/>
      <sheetName val="покупная эл.энергия"/>
      <sheetName val="Услуги сторон.орг."/>
      <sheetName val="прочие матер."/>
      <sheetName val="прочие произв.расходы"/>
      <sheetName val="потребление воды"/>
      <sheetName val="машино-часы"/>
      <sheetName val="услуги КНС"/>
      <sheetName val="Кислородная станция"/>
      <sheetName val="услуги мехмастерской"/>
      <sheetName val="Пилорама"/>
      <sheetName val="Цех по произ-ву столярн.изд"/>
      <sheetName val="Цех по произ-ву бетона"/>
      <sheetName val="прачечная"/>
      <sheetName val="АХР"/>
      <sheetName val="Опер внереал. рас-ды из прибыли"/>
      <sheetName val="сч.07 + сч.08"/>
      <sheetName val="Услуги ПжД"/>
      <sheetName val="Кредиты"/>
      <sheetName val="БДДС"/>
      <sheetName val="Налоговый бюджет"/>
      <sheetName val="бюджеты обслуживающ.произ-в"/>
      <sheetName val="Реализация сырец"/>
      <sheetName val="Реализация свекла"/>
      <sheetName val="Реализация консол."/>
      <sheetName val="БДР сырец"/>
      <sheetName val="БДР свекла"/>
      <sheetName val="БДР консол."/>
      <sheetName val="ОБЩАЯ ПРОВЕРКА"/>
      <sheetName val="ОПУ сырец"/>
      <sheetName val="ОПУ консол."/>
      <sheetName val="ОПУ свекла"/>
      <sheetName val="Сырец 21-94 и 22-94"/>
      <sheetName val="ПОЛНАЯ С.СЕБЕСТОИМОСТЬ"/>
      <sheetName val="Сводный по с.стоимости"/>
      <sheetName val="Свекла 21-94 собст. и усл.(н)"/>
      <sheetName val="Сводный РБП"/>
      <sheetName val="Списание сч.01"/>
      <sheetName val="РБП сч.97.7"/>
      <sheetName val="бюджеты вспом.произ-в (расчёт)"/>
      <sheetName val="РБП ТЭЦ"/>
      <sheetName val="Затраты сырец на себестоимость"/>
      <sheetName val="работа ж.д цеха"/>
      <sheetName val="прямые затраты сырец 24.01.05"/>
      <sheetName val="РБП прямые сырец"/>
      <sheetName val="На произ-во Общие+нерасп.23+25"/>
      <sheetName val="Себестоимость прес.1,0 Ч 22-94"/>
      <sheetName val="Произв.программа для РБП"/>
      <sheetName val="прямые затраты свекла 24.01.05"/>
      <sheetName val="Общие затраты прессовки сахара"/>
      <sheetName val="РБП общих затрат на прессовку "/>
      <sheetName val="Бюджеты коммерческих"/>
      <sheetName val="распред"/>
      <sheetName val="прямые затраты прес.0,85 21-94"/>
      <sheetName val="Себестоимость прес.0,5 Ч 22-94"/>
      <sheetName val="прямые затраты прес.0,5 Чайкофс"/>
      <sheetName val="Прес.0,5 Ч 22-94 на собс. и усл"/>
      <sheetName val="прямые затраты прес.1,0 Чайкофс"/>
      <sheetName val="Свекла 21-94 и 22-94 (нов.)"/>
      <sheetName val="Общие затраты  24.01.05"/>
      <sheetName val="РБП поставка сырца"/>
      <sheetName val="Сырец 21-94 на 50 и 25"/>
      <sheetName val="РБП прямые свекла"/>
      <sheetName val="Затраты свекла на себестоимость"/>
      <sheetName val="Свекла 21-94 собст. 50 и 25"/>
      <sheetName val="Затраты сироп на себестоимость"/>
      <sheetName val="себестоимость сушки жома"/>
      <sheetName val="себестоимость грануляции жома"/>
      <sheetName val="бюджеты общепроизв.(расчёт)"/>
      <sheetName val="прямые затраты сироп 24.01.05"/>
      <sheetName val="РБП прямые сироп"/>
      <sheetName val="РБП Общие+нераспр.сч.23+сч.25"/>
      <sheetName val="Общие+нераспредел.сч.23+сч.25"/>
      <sheetName val="Инвестиционная деят-ть "/>
      <sheetName val="Свекла 22-94 собст. и усл. (н)"/>
      <sheetName val="Прес.1,0кг 21-94 собст. и услуг"/>
      <sheetName val="Прес.0,5кг 21-94 собст и услуг"/>
      <sheetName val="Прес.1,0 Ч 22-94 соб.и усл."/>
      <sheetName val="Прес.0,85кг 21-94 собст. и усл "/>
      <sheetName val="Гранул.жома собст. и услуги"/>
      <sheetName val="Сушка жома собст. и услуги"/>
      <sheetName val="РБП прес.0,85 21-94 на РБП"/>
      <sheetName val="прямые затраты прес.0,5кг 21-94"/>
      <sheetName val="РБП прес.0,5кг 21-94"/>
      <sheetName val="прямые затраты прес.1,0кг 21-94"/>
      <sheetName val="Себестоимость прес.1,0кг 21-94"/>
      <sheetName val="РБП прес.1,0кг 21-94"/>
      <sheetName val="РБП прес.1,0 Чайкофский"/>
      <sheetName val="РБП прес.0,5 Чайкофс"/>
      <sheetName val="Себестоимость общих по прес.сах"/>
      <sheetName val="Сироп 21-94 и 22-94 "/>
      <sheetName val="Дебиторка Кредиторка"/>
      <sheetName val="БАЛАНС"/>
      <sheetName val="Себестоимость прес.0,85 21-94"/>
      <sheetName val="Прямые затраты на сушку жома 24"/>
      <sheetName val="Прямые затраты на грануляцию 24"/>
      <sheetName val="Себестоимость прес.0,5кг 21-94"/>
      <sheetName val="Затраты по сельхозтехники"/>
      <sheetName val="РБП грануляция"/>
      <sheetName val="РБП сушка жома"/>
      <sheetName val="Лист1"/>
      <sheetName val="Лист2"/>
      <sheetName val="Лист3"/>
      <sheetName val="Просрочка график"/>
      <sheetName val="Справочники"/>
      <sheetName val="Данные для расчета"/>
      <sheetName val="Справ"/>
      <sheetName val="Списки для ВГО "/>
      <sheetName val="Свод-1"/>
      <sheetName val="RSOILBAL"/>
      <sheetName val="списки продаж"/>
      <sheetName val="Справочник общий"/>
      <sheetName val="Control"/>
      <sheetName val="справочник"/>
      <sheetName val="#ССЫЛКА"/>
      <sheetName val="Graphdata"/>
      <sheetName val="Прогноз ТП на май 2002г."/>
    </sheetNames>
    <sheetDataSet>
      <sheetData sheetId="0" refreshError="1"/>
      <sheetData sheetId="1" refreshError="1"/>
      <sheetData sheetId="2" refreshError="1">
        <row r="21">
          <cell r="D21">
            <v>1120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26"/>
  <sheetViews>
    <sheetView tabSelected="1" view="pageBreakPreview" zoomScale="70" zoomScaleNormal="90" zoomScaleSheetLayoutView="70" workbookViewId="0">
      <selection activeCell="D26" sqref="D26"/>
    </sheetView>
  </sheetViews>
  <sheetFormatPr defaultColWidth="9.140625" defaultRowHeight="15.75" x14ac:dyDescent="0.25"/>
  <cols>
    <col min="1" max="1" width="10.140625" style="1" customWidth="1"/>
    <col min="2" max="2" width="77.140625" style="2" customWidth="1"/>
    <col min="3" max="3" width="12.28515625" style="3" customWidth="1"/>
    <col min="4" max="5" width="23.5703125" style="4" customWidth="1"/>
    <col min="6" max="6" width="21.42578125" style="5" customWidth="1"/>
    <col min="7" max="9" width="13.5703125" style="5" customWidth="1"/>
    <col min="10" max="16384" width="9.140625" style="5"/>
  </cols>
  <sheetData>
    <row r="3" spans="1:6" x14ac:dyDescent="0.25">
      <c r="E3" s="5"/>
      <c r="F3" s="6" t="s">
        <v>0</v>
      </c>
    </row>
    <row r="4" spans="1:6" x14ac:dyDescent="0.25">
      <c r="E4" s="6"/>
      <c r="F4" s="6" t="s">
        <v>1</v>
      </c>
    </row>
    <row r="5" spans="1:6" ht="26.25" customHeight="1" x14ac:dyDescent="0.25">
      <c r="E5" s="60" t="s">
        <v>2</v>
      </c>
      <c r="F5" s="60"/>
    </row>
    <row r="6" spans="1:6" ht="15.75" customHeight="1" x14ac:dyDescent="0.25">
      <c r="A6" s="61" t="s">
        <v>3</v>
      </c>
      <c r="B6" s="61"/>
      <c r="C6" s="61"/>
      <c r="D6" s="61"/>
      <c r="E6" s="61"/>
    </row>
    <row r="7" spans="1:6" ht="15.75" customHeight="1" x14ac:dyDescent="0.25">
      <c r="A7" s="61"/>
      <c r="B7" s="61"/>
      <c r="C7" s="61"/>
      <c r="D7" s="61"/>
      <c r="E7" s="61"/>
    </row>
    <row r="8" spans="1:6" ht="21.75" customHeight="1" x14ac:dyDescent="0.25">
      <c r="A8" s="62" t="s">
        <v>4</v>
      </c>
      <c r="B8" s="62"/>
      <c r="C8" s="62"/>
      <c r="D8" s="62"/>
      <c r="E8" s="62"/>
    </row>
    <row r="9" spans="1:6" x14ac:dyDescent="0.25">
      <c r="A9" s="7"/>
      <c r="B9" s="8"/>
      <c r="C9" s="9"/>
      <c r="F9" s="10"/>
    </row>
    <row r="10" spans="1:6" ht="15.75" customHeight="1" x14ac:dyDescent="0.25">
      <c r="A10" s="62" t="s">
        <v>5</v>
      </c>
      <c r="B10" s="62"/>
      <c r="C10" s="62"/>
      <c r="D10" s="62"/>
      <c r="E10" s="62"/>
    </row>
    <row r="11" spans="1:6" ht="15.75" customHeight="1" x14ac:dyDescent="0.25">
      <c r="A11" s="11"/>
      <c r="B11" s="11"/>
      <c r="C11" s="11"/>
      <c r="D11" s="12"/>
      <c r="E11" s="13"/>
    </row>
    <row r="12" spans="1:6" ht="15.75" customHeight="1" x14ac:dyDescent="0.25">
      <c r="A12" s="62" t="s">
        <v>263</v>
      </c>
      <c r="B12" s="62"/>
      <c r="C12" s="62"/>
      <c r="D12" s="62"/>
      <c r="E12" s="62"/>
    </row>
    <row r="13" spans="1:6" ht="15.75" customHeight="1" x14ac:dyDescent="0.25">
      <c r="A13" s="11"/>
      <c r="B13" s="11"/>
      <c r="C13" s="11"/>
      <c r="D13" s="12"/>
      <c r="E13" s="13"/>
    </row>
    <row r="14" spans="1:6" x14ac:dyDescent="0.25">
      <c r="A14" s="59"/>
      <c r="B14" s="59"/>
      <c r="C14" s="59"/>
      <c r="D14" s="59"/>
      <c r="E14" s="59"/>
    </row>
    <row r="15" spans="1:6" ht="18.75" customHeight="1" x14ac:dyDescent="0.25">
      <c r="A15" s="56" t="s">
        <v>6</v>
      </c>
      <c r="B15" s="56"/>
      <c r="C15" s="56"/>
      <c r="D15" s="56"/>
      <c r="E15" s="56"/>
    </row>
    <row r="16" spans="1:6" ht="18.75" customHeight="1" x14ac:dyDescent="0.25">
      <c r="A16" s="57" t="s">
        <v>7</v>
      </c>
      <c r="B16" s="58" t="s">
        <v>8</v>
      </c>
      <c r="C16" s="14" t="s">
        <v>9</v>
      </c>
      <c r="D16" s="52" t="s">
        <v>10</v>
      </c>
      <c r="E16" s="52" t="s">
        <v>11</v>
      </c>
      <c r="F16" s="52" t="s">
        <v>12</v>
      </c>
    </row>
    <row r="17" spans="1:9" ht="30.75" customHeight="1" x14ac:dyDescent="0.25">
      <c r="A17" s="57"/>
      <c r="B17" s="58"/>
      <c r="C17" s="14"/>
      <c r="D17" s="52"/>
      <c r="E17" s="52"/>
      <c r="F17" s="52"/>
    </row>
    <row r="18" spans="1:9" ht="18.75" x14ac:dyDescent="0.25">
      <c r="A18" s="57"/>
      <c r="B18" s="58"/>
      <c r="C18" s="14"/>
      <c r="D18" s="15" t="s">
        <v>262</v>
      </c>
      <c r="E18" s="15" t="s">
        <v>262</v>
      </c>
      <c r="F18" s="15" t="s">
        <v>13</v>
      </c>
    </row>
    <row r="19" spans="1:9" s="19" customFormat="1" ht="18.75" x14ac:dyDescent="0.25">
      <c r="A19" s="16">
        <v>1</v>
      </c>
      <c r="B19" s="17">
        <v>2</v>
      </c>
      <c r="C19" s="17">
        <v>3</v>
      </c>
      <c r="D19" s="18">
        <v>4</v>
      </c>
      <c r="E19" s="18">
        <v>5</v>
      </c>
      <c r="F19" s="18">
        <v>5</v>
      </c>
    </row>
    <row r="20" spans="1:9" s="24" customFormat="1" ht="37.5" x14ac:dyDescent="0.25">
      <c r="A20" s="20" t="s">
        <v>14</v>
      </c>
      <c r="B20" s="21" t="s">
        <v>15</v>
      </c>
      <c r="C20" s="22" t="s">
        <v>16</v>
      </c>
      <c r="D20" s="23">
        <f>SUM(D24,D21)</f>
        <v>39879.659</v>
      </c>
      <c r="E20" s="23">
        <f t="shared" ref="E20:F20" si="0">SUM(E24,E21)</f>
        <v>49573.704029758337</v>
      </c>
      <c r="F20" s="23">
        <f t="shared" si="0"/>
        <v>52783.277015690372</v>
      </c>
    </row>
    <row r="21" spans="1:9" s="10" customFormat="1" ht="37.5" x14ac:dyDescent="0.25">
      <c r="A21" s="25" t="s">
        <v>17</v>
      </c>
      <c r="B21" s="26" t="s">
        <v>18</v>
      </c>
      <c r="C21" s="27" t="s">
        <v>16</v>
      </c>
      <c r="D21" s="28">
        <f>SUM(D22:D23)</f>
        <v>38694.112000000001</v>
      </c>
      <c r="E21" s="28">
        <f t="shared" ref="E21:F21" si="1">SUM(E22:E23)</f>
        <v>48393.883199815005</v>
      </c>
      <c r="F21" s="28">
        <f t="shared" si="1"/>
        <v>51425.31</v>
      </c>
      <c r="G21" s="24"/>
      <c r="H21" s="24"/>
      <c r="I21" s="24"/>
    </row>
    <row r="22" spans="1:9" s="10" customFormat="1" ht="18.75" x14ac:dyDescent="0.25">
      <c r="A22" s="29" t="s">
        <v>19</v>
      </c>
      <c r="B22" s="30" t="s">
        <v>20</v>
      </c>
      <c r="C22" s="27" t="s">
        <v>16</v>
      </c>
      <c r="D22" s="28">
        <v>38694.112000000001</v>
      </c>
      <c r="E22" s="28">
        <v>48393.883199815005</v>
      </c>
      <c r="F22" s="28">
        <v>51425.31</v>
      </c>
      <c r="G22" s="24"/>
      <c r="H22" s="24"/>
      <c r="I22" s="24"/>
    </row>
    <row r="23" spans="1:9" s="10" customFormat="1" ht="18.75" x14ac:dyDescent="0.25">
      <c r="A23" s="29" t="s">
        <v>21</v>
      </c>
      <c r="B23" s="30" t="s">
        <v>22</v>
      </c>
      <c r="C23" s="27" t="s">
        <v>16</v>
      </c>
      <c r="D23" s="28">
        <v>0</v>
      </c>
      <c r="E23" s="28">
        <v>0</v>
      </c>
      <c r="F23" s="28">
        <v>0</v>
      </c>
      <c r="G23" s="24"/>
      <c r="H23" s="24"/>
      <c r="I23" s="24"/>
    </row>
    <row r="24" spans="1:9" s="10" customFormat="1" ht="18.75" x14ac:dyDescent="0.25">
      <c r="A24" s="25" t="s">
        <v>23</v>
      </c>
      <c r="B24" s="26" t="s">
        <v>24</v>
      </c>
      <c r="C24" s="27" t="s">
        <v>16</v>
      </c>
      <c r="D24" s="28">
        <v>1185.547</v>
      </c>
      <c r="E24" s="28">
        <v>1179.8208299433347</v>
      </c>
      <c r="F24" s="28">
        <v>1357.9670156903712</v>
      </c>
      <c r="G24" s="24"/>
      <c r="H24" s="24"/>
      <c r="I24" s="24"/>
    </row>
    <row r="25" spans="1:9" s="24" customFormat="1" ht="37.5" x14ac:dyDescent="0.25">
      <c r="A25" s="20" t="s">
        <v>25</v>
      </c>
      <c r="B25" s="21" t="s">
        <v>26</v>
      </c>
      <c r="C25" s="22" t="s">
        <v>16</v>
      </c>
      <c r="D25" s="28">
        <f>SUM(D26,D29)</f>
        <v>39118.255999999994</v>
      </c>
      <c r="E25" s="28">
        <f t="shared" ref="E25:F25" si="2">SUM(E26,E29)</f>
        <v>49808.874712638317</v>
      </c>
      <c r="F25" s="28">
        <f t="shared" si="2"/>
        <v>52145.061020417786</v>
      </c>
    </row>
    <row r="26" spans="1:9" s="10" customFormat="1" ht="37.5" x14ac:dyDescent="0.25">
      <c r="A26" s="25" t="s">
        <v>17</v>
      </c>
      <c r="B26" s="26" t="s">
        <v>27</v>
      </c>
      <c r="C26" s="27" t="s">
        <v>16</v>
      </c>
      <c r="D26" s="28">
        <f>SUM(D27:D28)</f>
        <v>38304.268496739991</v>
      </c>
      <c r="E26" s="28">
        <f t="shared" ref="E26:F26" si="3">SUM(E27:E28)</f>
        <v>48799.818578899998</v>
      </c>
      <c r="F26" s="28">
        <f t="shared" si="3"/>
        <v>51088.677113526181</v>
      </c>
      <c r="G26" s="24"/>
      <c r="H26" s="24"/>
      <c r="I26" s="24"/>
    </row>
    <row r="27" spans="1:9" s="10" customFormat="1" ht="18.75" x14ac:dyDescent="0.25">
      <c r="A27" s="29" t="s">
        <v>19</v>
      </c>
      <c r="B27" s="30" t="s">
        <v>20</v>
      </c>
      <c r="C27" s="27" t="s">
        <v>16</v>
      </c>
      <c r="D27" s="28">
        <v>38304.268496739991</v>
      </c>
      <c r="E27" s="28">
        <v>48799.818578899998</v>
      </c>
      <c r="F27" s="28">
        <v>51088.677113526181</v>
      </c>
      <c r="G27" s="51"/>
      <c r="H27" s="24"/>
      <c r="I27" s="24"/>
    </row>
    <row r="28" spans="1:9" s="10" customFormat="1" ht="18.75" x14ac:dyDescent="0.25">
      <c r="A28" s="29" t="s">
        <v>21</v>
      </c>
      <c r="B28" s="30" t="s">
        <v>22</v>
      </c>
      <c r="C28" s="27" t="s">
        <v>16</v>
      </c>
      <c r="D28" s="28"/>
      <c r="E28" s="28"/>
      <c r="F28" s="28"/>
      <c r="G28" s="24"/>
      <c r="H28" s="24"/>
      <c r="I28" s="24"/>
    </row>
    <row r="29" spans="1:9" s="10" customFormat="1" ht="18.75" x14ac:dyDescent="0.25">
      <c r="A29" s="25" t="s">
        <v>23</v>
      </c>
      <c r="B29" s="26" t="s">
        <v>28</v>
      </c>
      <c r="C29" s="27" t="s">
        <v>16</v>
      </c>
      <c r="D29" s="28">
        <v>813.987503260003</v>
      </c>
      <c r="E29" s="28">
        <v>1009.0561337383187</v>
      </c>
      <c r="F29" s="28">
        <v>1056.3839068916059</v>
      </c>
      <c r="G29" s="24"/>
      <c r="H29" s="24"/>
      <c r="I29" s="24"/>
    </row>
    <row r="30" spans="1:9" s="24" customFormat="1" ht="18.75" x14ac:dyDescent="0.25">
      <c r="A30" s="20">
        <v>1</v>
      </c>
      <c r="B30" s="21" t="s">
        <v>29</v>
      </c>
      <c r="C30" s="27" t="s">
        <v>16</v>
      </c>
      <c r="D30" s="28">
        <f>SUM(D31:D32,D35:D36)</f>
        <v>26850.641000000003</v>
      </c>
      <c r="E30" s="28">
        <f t="shared" ref="E30:F30" si="4">SUM(E31:E32,E35:E36)</f>
        <v>35105.305438771662</v>
      </c>
      <c r="F30" s="28">
        <f t="shared" si="4"/>
        <v>35576.500893997916</v>
      </c>
    </row>
    <row r="31" spans="1:9" s="10" customFormat="1" ht="18.75" x14ac:dyDescent="0.25">
      <c r="A31" s="25" t="s">
        <v>17</v>
      </c>
      <c r="B31" s="26" t="s">
        <v>30</v>
      </c>
      <c r="C31" s="27" t="s">
        <v>16</v>
      </c>
      <c r="D31" s="28"/>
      <c r="E31" s="28"/>
      <c r="F31" s="28"/>
      <c r="G31" s="24"/>
      <c r="H31" s="24"/>
      <c r="I31" s="24"/>
    </row>
    <row r="32" spans="1:9" s="10" customFormat="1" ht="18.75" x14ac:dyDescent="0.25">
      <c r="A32" s="25" t="s">
        <v>23</v>
      </c>
      <c r="B32" s="26" t="s">
        <v>31</v>
      </c>
      <c r="C32" s="27" t="s">
        <v>16</v>
      </c>
      <c r="D32" s="28">
        <v>26756.222000000002</v>
      </c>
      <c r="E32" s="28">
        <v>35042.847527711659</v>
      </c>
      <c r="F32" s="28">
        <v>35468.915563845752</v>
      </c>
      <c r="G32" s="24"/>
      <c r="H32" s="24"/>
      <c r="I32" s="24"/>
    </row>
    <row r="33" spans="1:9" s="10" customFormat="1" ht="37.5" x14ac:dyDescent="0.25">
      <c r="A33" s="31"/>
      <c r="B33" s="26" t="s">
        <v>32</v>
      </c>
      <c r="C33" s="27" t="s">
        <v>16</v>
      </c>
      <c r="D33" s="28">
        <v>7.0969999999999995</v>
      </c>
      <c r="E33" s="28">
        <v>7.9201163666674113</v>
      </c>
      <c r="F33" s="28">
        <v>6.5835638457500005</v>
      </c>
      <c r="G33" s="24"/>
      <c r="H33" s="24"/>
      <c r="I33" s="24"/>
    </row>
    <row r="34" spans="1:9" s="10" customFormat="1" ht="18.75" x14ac:dyDescent="0.25">
      <c r="A34" s="25"/>
      <c r="B34" s="26" t="s">
        <v>33</v>
      </c>
      <c r="C34" s="27" t="s">
        <v>16</v>
      </c>
      <c r="D34" s="28">
        <v>26749.125</v>
      </c>
      <c r="E34" s="28">
        <v>35034.927411344994</v>
      </c>
      <c r="F34" s="28">
        <v>35462.332000000002</v>
      </c>
      <c r="G34" s="24"/>
      <c r="H34" s="24"/>
      <c r="I34" s="24"/>
    </row>
    <row r="35" spans="1:9" s="10" customFormat="1" ht="18.75" x14ac:dyDescent="0.25">
      <c r="A35" s="25" t="s">
        <v>34</v>
      </c>
      <c r="B35" s="26" t="s">
        <v>35</v>
      </c>
      <c r="C35" s="27" t="s">
        <v>16</v>
      </c>
      <c r="D35" s="28">
        <v>94.418999999999997</v>
      </c>
      <c r="E35" s="28">
        <v>62.457911060000001</v>
      </c>
      <c r="F35" s="28">
        <v>107.58533015216602</v>
      </c>
      <c r="G35" s="24"/>
      <c r="H35" s="24"/>
      <c r="I35" s="24"/>
    </row>
    <row r="36" spans="1:9" s="10" customFormat="1" ht="18.75" x14ac:dyDescent="0.25">
      <c r="A36" s="32" t="s">
        <v>36</v>
      </c>
      <c r="B36" s="26" t="s">
        <v>37</v>
      </c>
      <c r="C36" s="27" t="s">
        <v>16</v>
      </c>
      <c r="D36" s="28"/>
      <c r="E36" s="28"/>
      <c r="F36" s="28"/>
      <c r="G36" s="24"/>
      <c r="H36" s="24"/>
      <c r="I36" s="24"/>
    </row>
    <row r="37" spans="1:9" s="24" customFormat="1" ht="37.5" x14ac:dyDescent="0.25">
      <c r="A37" s="20" t="s">
        <v>38</v>
      </c>
      <c r="B37" s="21" t="s">
        <v>39</v>
      </c>
      <c r="C37" s="27" t="s">
        <v>16</v>
      </c>
      <c r="D37" s="28">
        <f>SUM(D38:D41)</f>
        <v>9853.601999999999</v>
      </c>
      <c r="E37" s="28">
        <f t="shared" ref="E37:F37" si="5">SUM(E38:E41)</f>
        <v>11724.278027061666</v>
      </c>
      <c r="F37" s="28">
        <f t="shared" si="5"/>
        <v>13264.547922718324</v>
      </c>
    </row>
    <row r="38" spans="1:9" s="10" customFormat="1" ht="18.75" x14ac:dyDescent="0.25">
      <c r="A38" s="25" t="s">
        <v>40</v>
      </c>
      <c r="B38" s="26" t="s">
        <v>41</v>
      </c>
      <c r="C38" s="27" t="s">
        <v>16</v>
      </c>
      <c r="D38" s="28"/>
      <c r="E38" s="28"/>
      <c r="F38" s="28"/>
      <c r="G38" s="24"/>
      <c r="H38" s="24"/>
      <c r="I38" s="24"/>
    </row>
    <row r="39" spans="1:9" s="10" customFormat="1" ht="18.75" x14ac:dyDescent="0.25">
      <c r="A39" s="25" t="s">
        <v>42</v>
      </c>
      <c r="B39" s="26" t="s">
        <v>43</v>
      </c>
      <c r="C39" s="27" t="s">
        <v>16</v>
      </c>
      <c r="D39" s="28">
        <v>9712.8349999999991</v>
      </c>
      <c r="E39" s="28">
        <v>11603.901338420001</v>
      </c>
      <c r="F39" s="28">
        <v>13077.153</v>
      </c>
      <c r="G39" s="24"/>
      <c r="H39" s="24"/>
      <c r="I39" s="24"/>
    </row>
    <row r="40" spans="1:9" s="10" customFormat="1" ht="18.75" x14ac:dyDescent="0.25">
      <c r="A40" s="32" t="s">
        <v>44</v>
      </c>
      <c r="B40" s="26" t="s">
        <v>45</v>
      </c>
      <c r="C40" s="27" t="s">
        <v>16</v>
      </c>
      <c r="D40" s="28"/>
      <c r="E40" s="28"/>
      <c r="F40" s="28"/>
      <c r="G40" s="24"/>
      <c r="H40" s="24"/>
      <c r="I40" s="24"/>
    </row>
    <row r="41" spans="1:9" s="10" customFormat="1" ht="18.75" x14ac:dyDescent="0.25">
      <c r="A41" s="32" t="s">
        <v>46</v>
      </c>
      <c r="B41" s="26" t="s">
        <v>47</v>
      </c>
      <c r="C41" s="27" t="s">
        <v>16</v>
      </c>
      <c r="D41" s="28">
        <v>140.767</v>
      </c>
      <c r="E41" s="28">
        <v>120.3766886416652</v>
      </c>
      <c r="F41" s="28">
        <v>187.39492271832475</v>
      </c>
      <c r="G41" s="24"/>
      <c r="H41" s="24"/>
      <c r="I41" s="24"/>
    </row>
    <row r="42" spans="1:9" s="10" customFormat="1" ht="18.75" x14ac:dyDescent="0.25">
      <c r="A42" s="20" t="s">
        <v>48</v>
      </c>
      <c r="B42" s="21" t="s">
        <v>49</v>
      </c>
      <c r="C42" s="27" t="s">
        <v>16</v>
      </c>
      <c r="D42" s="28">
        <v>1737.7529999999999</v>
      </c>
      <c r="E42" s="28">
        <v>2214.3828156</v>
      </c>
      <c r="F42" s="28">
        <v>2360.979454669563</v>
      </c>
      <c r="G42" s="24"/>
      <c r="H42" s="24"/>
      <c r="I42" s="24"/>
    </row>
    <row r="43" spans="1:9" s="24" customFormat="1" ht="18.75" x14ac:dyDescent="0.25">
      <c r="A43" s="20" t="s">
        <v>50</v>
      </c>
      <c r="B43" s="21" t="s">
        <v>51</v>
      </c>
      <c r="C43" s="27" t="s">
        <v>16</v>
      </c>
      <c r="D43" s="28">
        <v>39.292000000000002</v>
      </c>
      <c r="E43" s="28">
        <v>105.85781454999999</v>
      </c>
      <c r="F43" s="28">
        <v>271.06418861840024</v>
      </c>
    </row>
    <row r="44" spans="1:9" s="24" customFormat="1" ht="18.75" x14ac:dyDescent="0.25">
      <c r="A44" s="20" t="s">
        <v>52</v>
      </c>
      <c r="B44" s="21" t="s">
        <v>53</v>
      </c>
      <c r="C44" s="27" t="s">
        <v>16</v>
      </c>
      <c r="D44" s="28">
        <v>2.0129999999999999</v>
      </c>
      <c r="E44" s="28">
        <v>1.7575139999999998</v>
      </c>
      <c r="F44" s="28">
        <v>1.8555017398461569</v>
      </c>
    </row>
    <row r="45" spans="1:9" s="24" customFormat="1" ht="18.75" x14ac:dyDescent="0.25">
      <c r="A45" s="32" t="s">
        <v>54</v>
      </c>
      <c r="B45" s="26" t="s">
        <v>55</v>
      </c>
      <c r="C45" s="27" t="s">
        <v>16</v>
      </c>
      <c r="D45" s="28">
        <v>1.496</v>
      </c>
      <c r="E45" s="28">
        <v>1.251593</v>
      </c>
      <c r="F45" s="28">
        <v>1.3369644813461568</v>
      </c>
    </row>
    <row r="46" spans="1:9" s="10" customFormat="1" ht="18.75" x14ac:dyDescent="0.25">
      <c r="A46" s="32" t="s">
        <v>56</v>
      </c>
      <c r="B46" s="26" t="s">
        <v>57</v>
      </c>
      <c r="C46" s="27" t="s">
        <v>16</v>
      </c>
      <c r="D46" s="28">
        <v>0.5169999999999999</v>
      </c>
      <c r="E46" s="28">
        <v>0.50592099999999984</v>
      </c>
      <c r="F46" s="28">
        <v>0.51853725849999999</v>
      </c>
      <c r="G46" s="24"/>
      <c r="H46" s="24"/>
      <c r="I46" s="24"/>
    </row>
    <row r="47" spans="1:9" s="10" customFormat="1" ht="18.75" x14ac:dyDescent="0.25">
      <c r="A47" s="20" t="s">
        <v>58</v>
      </c>
      <c r="B47" s="21" t="s">
        <v>59</v>
      </c>
      <c r="C47" s="27" t="s">
        <v>16</v>
      </c>
      <c r="D47" s="28">
        <v>634.95499999999993</v>
      </c>
      <c r="E47" s="28">
        <f>E49+E50+E51</f>
        <v>657.29310265499191</v>
      </c>
      <c r="F47" s="28">
        <f>F49+F50+F51</f>
        <v>670.1130586737778</v>
      </c>
      <c r="G47" s="24"/>
      <c r="H47" s="24"/>
      <c r="I47" s="24"/>
    </row>
    <row r="48" spans="1:9" s="24" customFormat="1" ht="18.75" x14ac:dyDescent="0.25">
      <c r="A48" s="25" t="s">
        <v>60</v>
      </c>
      <c r="B48" s="26" t="s">
        <v>61</v>
      </c>
      <c r="C48" s="27" t="s">
        <v>16</v>
      </c>
      <c r="D48" s="28"/>
      <c r="E48" s="28"/>
      <c r="F48" s="28"/>
    </row>
    <row r="49" spans="1:9" s="10" customFormat="1" ht="18.75" x14ac:dyDescent="0.25">
      <c r="A49" s="25" t="s">
        <v>62</v>
      </c>
      <c r="B49" s="26" t="s">
        <v>63</v>
      </c>
      <c r="C49" s="27" t="s">
        <v>16</v>
      </c>
      <c r="D49" s="28">
        <v>122.464</v>
      </c>
      <c r="E49" s="28">
        <v>130.33765762000002</v>
      </c>
      <c r="F49" s="28">
        <v>3.637978807091713E-11</v>
      </c>
      <c r="G49" s="24"/>
      <c r="H49" s="24"/>
      <c r="I49" s="24"/>
    </row>
    <row r="50" spans="1:9" s="10" customFormat="1" ht="26.25" customHeight="1" x14ac:dyDescent="0.25">
      <c r="A50" s="25" t="s">
        <v>64</v>
      </c>
      <c r="B50" s="26" t="s">
        <v>65</v>
      </c>
      <c r="C50" s="27" t="s">
        <v>16</v>
      </c>
      <c r="D50" s="28">
        <v>104.71899999999999</v>
      </c>
      <c r="E50" s="28">
        <v>145.94449303333337</v>
      </c>
      <c r="F50" s="28">
        <v>187.97900000000001</v>
      </c>
      <c r="G50" s="24"/>
      <c r="H50" s="24"/>
      <c r="I50" s="24"/>
    </row>
    <row r="51" spans="1:9" s="10" customFormat="1" ht="18.75" x14ac:dyDescent="0.25">
      <c r="A51" s="32" t="s">
        <v>66</v>
      </c>
      <c r="B51" s="26" t="s">
        <v>67</v>
      </c>
      <c r="C51" s="27" t="s">
        <v>16</v>
      </c>
      <c r="D51" s="28">
        <v>407.77199999999999</v>
      </c>
      <c r="E51" s="28">
        <v>381.01095200165855</v>
      </c>
      <c r="F51" s="28">
        <v>482.13405867374138</v>
      </c>
      <c r="G51" s="24"/>
      <c r="H51" s="24"/>
      <c r="I51" s="24"/>
    </row>
    <row r="52" spans="1:9" s="10" customFormat="1" ht="18.75" x14ac:dyDescent="0.25">
      <c r="A52" s="33"/>
      <c r="B52" s="34" t="s">
        <v>68</v>
      </c>
      <c r="C52" s="27" t="s">
        <v>16</v>
      </c>
      <c r="D52" s="28"/>
      <c r="E52" s="28"/>
      <c r="F52" s="28"/>
      <c r="G52" s="24"/>
      <c r="H52" s="24"/>
      <c r="I52" s="24"/>
    </row>
    <row r="53" spans="1:9" s="10" customFormat="1" ht="18.75" x14ac:dyDescent="0.25">
      <c r="A53" s="33"/>
      <c r="B53" s="35" t="s">
        <v>69</v>
      </c>
      <c r="C53" s="27" t="s">
        <v>16</v>
      </c>
      <c r="D53" s="28"/>
      <c r="E53" s="28"/>
      <c r="F53" s="28"/>
      <c r="G53" s="24"/>
      <c r="H53" s="24"/>
      <c r="I53" s="24"/>
    </row>
    <row r="54" spans="1:9" s="10" customFormat="1" ht="18.75" x14ac:dyDescent="0.25">
      <c r="A54" s="33"/>
      <c r="B54" s="35" t="s">
        <v>70</v>
      </c>
      <c r="C54" s="27" t="s">
        <v>16</v>
      </c>
      <c r="D54" s="28"/>
      <c r="E54" s="28"/>
      <c r="F54" s="28"/>
      <c r="G54" s="24"/>
      <c r="H54" s="24"/>
      <c r="I54" s="24"/>
    </row>
    <row r="55" spans="1:9" s="10" customFormat="1" ht="18.75" x14ac:dyDescent="0.25">
      <c r="A55" s="33"/>
      <c r="B55" s="35" t="s">
        <v>71</v>
      </c>
      <c r="C55" s="27" t="s">
        <v>16</v>
      </c>
      <c r="D55" s="28"/>
      <c r="E55" s="28"/>
      <c r="F55" s="28"/>
      <c r="G55" s="24"/>
      <c r="H55" s="24"/>
      <c r="I55" s="24"/>
    </row>
    <row r="56" spans="1:9" s="24" customFormat="1" ht="18.75" x14ac:dyDescent="0.25">
      <c r="A56" s="20" t="s">
        <v>72</v>
      </c>
      <c r="B56" s="21" t="s">
        <v>73</v>
      </c>
      <c r="C56" s="22" t="s">
        <v>16</v>
      </c>
      <c r="D56" s="28">
        <f t="shared" ref="D56:F56" si="6">D20-D25</f>
        <v>761.4030000000057</v>
      </c>
      <c r="E56" s="28">
        <f t="shared" si="6"/>
        <v>-235.17068287997972</v>
      </c>
      <c r="F56" s="28">
        <f t="shared" si="6"/>
        <v>638.21599527258513</v>
      </c>
    </row>
    <row r="57" spans="1:9" s="10" customFormat="1" ht="37.5" x14ac:dyDescent="0.25">
      <c r="A57" s="25" t="s">
        <v>17</v>
      </c>
      <c r="B57" s="26" t="s">
        <v>74</v>
      </c>
      <c r="C57" s="27"/>
      <c r="D57" s="28"/>
      <c r="E57" s="28"/>
      <c r="F57" s="28"/>
      <c r="G57" s="24"/>
      <c r="H57" s="24"/>
      <c r="I57" s="24"/>
    </row>
    <row r="58" spans="1:9" s="10" customFormat="1" ht="18.75" x14ac:dyDescent="0.25">
      <c r="A58" s="29" t="s">
        <v>19</v>
      </c>
      <c r="B58" s="30" t="s">
        <v>20</v>
      </c>
      <c r="C58" s="27" t="s">
        <v>16</v>
      </c>
      <c r="D58" s="28">
        <f t="shared" ref="D58:F58" si="7">D22-D27</f>
        <v>389.84350326001004</v>
      </c>
      <c r="E58" s="28">
        <f t="shared" si="7"/>
        <v>-405.93537908499275</v>
      </c>
      <c r="F58" s="28">
        <f t="shared" si="7"/>
        <v>336.63288647381705</v>
      </c>
      <c r="G58" s="24"/>
      <c r="H58" s="24"/>
      <c r="I58" s="24"/>
    </row>
    <row r="59" spans="1:9" s="10" customFormat="1" ht="18.75" x14ac:dyDescent="0.25">
      <c r="A59" s="29" t="s">
        <v>21</v>
      </c>
      <c r="B59" s="30" t="s">
        <v>22</v>
      </c>
      <c r="C59" s="27" t="s">
        <v>16</v>
      </c>
      <c r="D59" s="28"/>
      <c r="E59" s="28"/>
      <c r="F59" s="28"/>
      <c r="G59" s="24"/>
      <c r="H59" s="24"/>
      <c r="I59" s="24"/>
    </row>
    <row r="60" spans="1:9" s="10" customFormat="1" ht="18.75" x14ac:dyDescent="0.25">
      <c r="A60" s="25" t="s">
        <v>23</v>
      </c>
      <c r="B60" s="26" t="s">
        <v>75</v>
      </c>
      <c r="C60" s="27" t="s">
        <v>16</v>
      </c>
      <c r="D60" s="28">
        <f t="shared" ref="D60:F60" si="8">D24-D29</f>
        <v>371.55949673999703</v>
      </c>
      <c r="E60" s="28">
        <f t="shared" si="8"/>
        <v>170.76469620501598</v>
      </c>
      <c r="F60" s="28">
        <f t="shared" si="8"/>
        <v>301.58310879876535</v>
      </c>
      <c r="G60" s="24"/>
      <c r="H60" s="24"/>
      <c r="I60" s="24"/>
    </row>
    <row r="61" spans="1:9" s="24" customFormat="1" ht="18.75" x14ac:dyDescent="0.25">
      <c r="A61" s="20" t="s">
        <v>76</v>
      </c>
      <c r="B61" s="21" t="s">
        <v>77</v>
      </c>
      <c r="C61" s="22" t="s">
        <v>16</v>
      </c>
      <c r="D61" s="28">
        <f t="shared" ref="D61:F61" si="9">SUM(D62,D68)</f>
        <v>39.99799999999999</v>
      </c>
      <c r="E61" s="28">
        <f t="shared" si="9"/>
        <v>-120.67963340000017</v>
      </c>
      <c r="F61" s="28">
        <f t="shared" si="9"/>
        <v>-259.77069900657449</v>
      </c>
    </row>
    <row r="62" spans="1:9" s="24" customFormat="1" ht="18.75" x14ac:dyDescent="0.25">
      <c r="A62" s="20" t="s">
        <v>78</v>
      </c>
      <c r="B62" s="21" t="s">
        <v>79</v>
      </c>
      <c r="C62" s="36" t="s">
        <v>16</v>
      </c>
      <c r="D62" s="28">
        <f t="shared" ref="D62:F62" si="10">SUM(D63:D67)</f>
        <v>270.59299999999996</v>
      </c>
      <c r="E62" s="28">
        <f t="shared" si="10"/>
        <v>416.00647734999995</v>
      </c>
      <c r="F62" s="28">
        <f t="shared" si="10"/>
        <v>287.59818974466845</v>
      </c>
    </row>
    <row r="63" spans="1:9" s="10" customFormat="1" ht="18.75" x14ac:dyDescent="0.25">
      <c r="A63" s="25" t="s">
        <v>17</v>
      </c>
      <c r="B63" s="26" t="s">
        <v>80</v>
      </c>
      <c r="C63" s="27" t="s">
        <v>16</v>
      </c>
      <c r="D63" s="28">
        <v>0</v>
      </c>
      <c r="E63" s="28">
        <v>0</v>
      </c>
      <c r="F63" s="28">
        <v>0</v>
      </c>
      <c r="G63" s="24"/>
      <c r="H63" s="24"/>
      <c r="I63" s="24"/>
    </row>
    <row r="64" spans="1:9" s="10" customFormat="1" ht="18.75" x14ac:dyDescent="0.25">
      <c r="A64" s="25" t="s">
        <v>23</v>
      </c>
      <c r="B64" s="26" t="s">
        <v>81</v>
      </c>
      <c r="C64" s="27" t="s">
        <v>16</v>
      </c>
      <c r="D64" s="28">
        <v>70.197000000000003</v>
      </c>
      <c r="E64" s="28">
        <v>181.48480465999998</v>
      </c>
      <c r="F64" s="28">
        <v>155.96034957188436</v>
      </c>
      <c r="G64" s="24"/>
      <c r="H64" s="24"/>
      <c r="I64" s="24"/>
    </row>
    <row r="65" spans="1:9" s="10" customFormat="1" ht="18.75" x14ac:dyDescent="0.25">
      <c r="A65" s="25" t="s">
        <v>34</v>
      </c>
      <c r="B65" s="26" t="s">
        <v>82</v>
      </c>
      <c r="C65" s="27" t="s">
        <v>16</v>
      </c>
      <c r="D65" s="28">
        <v>44.244</v>
      </c>
      <c r="E65" s="28">
        <v>0.67619336999999979</v>
      </c>
      <c r="F65" s="28">
        <v>2.4447688617436143E-2</v>
      </c>
      <c r="G65" s="24"/>
      <c r="H65" s="24"/>
      <c r="I65" s="24"/>
    </row>
    <row r="66" spans="1:9" s="10" customFormat="1" ht="18.75" x14ac:dyDescent="0.25">
      <c r="A66" s="25"/>
      <c r="B66" s="26" t="s">
        <v>83</v>
      </c>
      <c r="C66" s="27" t="s">
        <v>16</v>
      </c>
      <c r="D66" s="28">
        <v>0</v>
      </c>
      <c r="E66" s="28">
        <v>0</v>
      </c>
      <c r="F66" s="28">
        <v>0</v>
      </c>
      <c r="G66" s="24"/>
      <c r="H66" s="24"/>
      <c r="I66" s="24"/>
    </row>
    <row r="67" spans="1:9" s="10" customFormat="1" ht="18.75" x14ac:dyDescent="0.25">
      <c r="A67" s="32" t="s">
        <v>36</v>
      </c>
      <c r="B67" s="26" t="s">
        <v>84</v>
      </c>
      <c r="C67" s="27" t="s">
        <v>16</v>
      </c>
      <c r="D67" s="28">
        <v>156.15199999999999</v>
      </c>
      <c r="E67" s="28">
        <v>233.84547931999995</v>
      </c>
      <c r="F67" s="28">
        <v>131.61339248416664</v>
      </c>
      <c r="G67" s="24"/>
      <c r="H67" s="24"/>
      <c r="I67" s="24"/>
    </row>
    <row r="68" spans="1:9" s="24" customFormat="1" ht="18.75" x14ac:dyDescent="0.25">
      <c r="A68" s="20" t="s">
        <v>38</v>
      </c>
      <c r="B68" s="21" t="s">
        <v>85</v>
      </c>
      <c r="C68" s="27" t="s">
        <v>16</v>
      </c>
      <c r="D68" s="28">
        <f t="shared" ref="D68:F68" si="11">SUM(D69:D71,D73)</f>
        <v>-230.59499999999997</v>
      </c>
      <c r="E68" s="28">
        <f t="shared" si="11"/>
        <v>-536.68611075000013</v>
      </c>
      <c r="F68" s="28">
        <f t="shared" si="11"/>
        <v>-547.36888875124293</v>
      </c>
    </row>
    <row r="69" spans="1:9" s="10" customFormat="1" ht="18.75" x14ac:dyDescent="0.25">
      <c r="A69" s="25" t="s">
        <v>40</v>
      </c>
      <c r="B69" s="26" t="s">
        <v>86</v>
      </c>
      <c r="C69" s="27" t="s">
        <v>16</v>
      </c>
      <c r="D69" s="28">
        <v>-7.33</v>
      </c>
      <c r="E69" s="28">
        <v>-8.0811000000000011</v>
      </c>
      <c r="F69" s="28">
        <v>-8.6846750000000004</v>
      </c>
      <c r="G69" s="24"/>
      <c r="H69" s="24"/>
      <c r="I69" s="24"/>
    </row>
    <row r="70" spans="1:9" s="10" customFormat="1" ht="18.75" x14ac:dyDescent="0.25">
      <c r="A70" s="25" t="s">
        <v>42</v>
      </c>
      <c r="B70" s="26" t="s">
        <v>87</v>
      </c>
      <c r="C70" s="27" t="s">
        <v>16</v>
      </c>
      <c r="D70" s="28">
        <v>-3.0000000000000001E-3</v>
      </c>
      <c r="E70" s="28">
        <v>0</v>
      </c>
      <c r="F70" s="28">
        <v>-30.589185999999998</v>
      </c>
      <c r="G70" s="24"/>
      <c r="H70" s="24"/>
      <c r="I70" s="24"/>
    </row>
    <row r="71" spans="1:9" s="10" customFormat="1" ht="18.75" x14ac:dyDescent="0.25">
      <c r="A71" s="25" t="s">
        <v>44</v>
      </c>
      <c r="B71" s="26" t="s">
        <v>88</v>
      </c>
      <c r="C71" s="27" t="s">
        <v>16</v>
      </c>
      <c r="D71" s="28">
        <v>-44.366999999999997</v>
      </c>
      <c r="E71" s="28">
        <v>-394.93722843000012</v>
      </c>
      <c r="F71" s="28">
        <v>-310.22000000000043</v>
      </c>
      <c r="G71" s="24"/>
      <c r="H71" s="24"/>
      <c r="I71" s="24"/>
    </row>
    <row r="72" spans="1:9" s="10" customFormat="1" ht="18.75" x14ac:dyDescent="0.25">
      <c r="A72" s="25"/>
      <c r="B72" s="26" t="s">
        <v>83</v>
      </c>
      <c r="C72" s="27" t="s">
        <v>16</v>
      </c>
      <c r="D72" s="28">
        <v>-106.295</v>
      </c>
      <c r="E72" s="28">
        <v>-313.17236343000008</v>
      </c>
      <c r="F72" s="28">
        <v>-310.22000000000043</v>
      </c>
      <c r="G72" s="24"/>
      <c r="H72" s="24"/>
      <c r="I72" s="24"/>
    </row>
    <row r="73" spans="1:9" s="10" customFormat="1" ht="18.75" x14ac:dyDescent="0.25">
      <c r="A73" s="32" t="s">
        <v>46</v>
      </c>
      <c r="B73" s="26" t="s">
        <v>89</v>
      </c>
      <c r="C73" s="27" t="s">
        <v>16</v>
      </c>
      <c r="D73" s="28">
        <v>-178.89499999999998</v>
      </c>
      <c r="E73" s="28">
        <v>-133.66778232000001</v>
      </c>
      <c r="F73" s="28">
        <v>-197.87502775124253</v>
      </c>
      <c r="G73" s="24"/>
      <c r="H73" s="24"/>
      <c r="I73" s="24"/>
    </row>
    <row r="74" spans="1:9" s="24" customFormat="1" ht="37.5" x14ac:dyDescent="0.25">
      <c r="A74" s="20" t="s">
        <v>90</v>
      </c>
      <c r="B74" s="21" t="s">
        <v>91</v>
      </c>
      <c r="C74" s="22" t="s">
        <v>16</v>
      </c>
      <c r="D74" s="28">
        <f t="shared" ref="D74:F74" si="12">SUM(D75,D78)</f>
        <v>801.40100000000575</v>
      </c>
      <c r="E74" s="28">
        <f t="shared" si="12"/>
        <v>-355.85031627997989</v>
      </c>
      <c r="F74" s="28">
        <f t="shared" si="12"/>
        <v>378.44529626600786</v>
      </c>
    </row>
    <row r="75" spans="1:9" s="10" customFormat="1" ht="56.25" x14ac:dyDescent="0.25">
      <c r="A75" s="25" t="s">
        <v>17</v>
      </c>
      <c r="B75" s="26" t="s">
        <v>92</v>
      </c>
      <c r="C75" s="27" t="s">
        <v>16</v>
      </c>
      <c r="D75" s="28">
        <f t="shared" ref="D75:F75" si="13">SUM(D76:D77)</f>
        <v>462.02150326000873</v>
      </c>
      <c r="E75" s="28">
        <f t="shared" si="13"/>
        <v>-510.52401248499586</v>
      </c>
      <c r="F75" s="28">
        <f t="shared" si="13"/>
        <v>128.50211315505311</v>
      </c>
      <c r="G75" s="24"/>
      <c r="H75" s="24"/>
      <c r="I75" s="24"/>
    </row>
    <row r="76" spans="1:9" s="10" customFormat="1" ht="18.75" x14ac:dyDescent="0.25">
      <c r="A76" s="29" t="s">
        <v>19</v>
      </c>
      <c r="B76" s="30" t="s">
        <v>20</v>
      </c>
      <c r="C76" s="27" t="s">
        <v>16</v>
      </c>
      <c r="D76" s="28">
        <v>462.02150326000873</v>
      </c>
      <c r="E76" s="28">
        <v>-510.52401248499586</v>
      </c>
      <c r="F76" s="28">
        <f t="shared" ref="F76" si="14">F58+F62+F69*0.75+F70+F71+F73*0.75</f>
        <v>128.50211315505311</v>
      </c>
      <c r="G76" s="24"/>
      <c r="H76" s="24"/>
      <c r="I76" s="24"/>
    </row>
    <row r="77" spans="1:9" s="10" customFormat="1" ht="18.75" x14ac:dyDescent="0.25">
      <c r="A77" s="29" t="s">
        <v>21</v>
      </c>
      <c r="B77" s="30" t="s">
        <v>22</v>
      </c>
      <c r="C77" s="27" t="s">
        <v>16</v>
      </c>
      <c r="D77" s="28"/>
      <c r="E77" s="28"/>
      <c r="F77" s="28"/>
      <c r="G77" s="24"/>
      <c r="H77" s="24"/>
      <c r="I77" s="24"/>
    </row>
    <row r="78" spans="1:9" s="10" customFormat="1" ht="37.5" x14ac:dyDescent="0.25">
      <c r="A78" s="25" t="s">
        <v>23</v>
      </c>
      <c r="B78" s="26" t="s">
        <v>93</v>
      </c>
      <c r="C78" s="27" t="s">
        <v>16</v>
      </c>
      <c r="D78" s="28">
        <v>339.37949673999702</v>
      </c>
      <c r="E78" s="28">
        <v>154.67369620501597</v>
      </c>
      <c r="F78" s="28">
        <f>F60+F69*0.25+F73*0.25</f>
        <v>249.94318311095472</v>
      </c>
      <c r="G78" s="24"/>
      <c r="H78" s="24"/>
      <c r="I78" s="24"/>
    </row>
    <row r="79" spans="1:9" s="24" customFormat="1" ht="37.5" x14ac:dyDescent="0.25">
      <c r="A79" s="20" t="s">
        <v>94</v>
      </c>
      <c r="B79" s="21" t="s">
        <v>95</v>
      </c>
      <c r="C79" s="22" t="s">
        <v>16</v>
      </c>
      <c r="D79" s="28">
        <f t="shared" ref="D79:F79" si="15">SUM(D80,D83)</f>
        <v>-179.27600000000001</v>
      </c>
      <c r="E79" s="28">
        <f t="shared" si="15"/>
        <v>68.951999999999998</v>
      </c>
      <c r="F79" s="28">
        <f t="shared" si="15"/>
        <v>-82.771612190856857</v>
      </c>
    </row>
    <row r="80" spans="1:9" s="10" customFormat="1" ht="37.5" x14ac:dyDescent="0.25">
      <c r="A80" s="25" t="s">
        <v>17</v>
      </c>
      <c r="B80" s="26" t="s">
        <v>96</v>
      </c>
      <c r="C80" s="27" t="s">
        <v>16</v>
      </c>
      <c r="D80" s="28">
        <f t="shared" ref="D80:F80" si="16">SUM(D81:D82)</f>
        <v>-111.4001006520006</v>
      </c>
      <c r="E80" s="28">
        <f t="shared" si="16"/>
        <v>99.886739241003198</v>
      </c>
      <c r="F80" s="28">
        <f t="shared" si="16"/>
        <v>-32.782975568665911</v>
      </c>
      <c r="G80" s="24"/>
      <c r="H80" s="24"/>
      <c r="I80" s="24"/>
    </row>
    <row r="81" spans="1:9" s="10" customFormat="1" ht="18.75" x14ac:dyDescent="0.25">
      <c r="A81" s="29" t="s">
        <v>19</v>
      </c>
      <c r="B81" s="37" t="s">
        <v>20</v>
      </c>
      <c r="C81" s="27"/>
      <c r="D81" s="28">
        <v>-111.4001006520006</v>
      </c>
      <c r="E81" s="28">
        <v>99.886739241003198</v>
      </c>
      <c r="F81" s="28">
        <v>-32.782975568665911</v>
      </c>
      <c r="G81" s="24"/>
      <c r="H81" s="24"/>
      <c r="I81" s="24"/>
    </row>
    <row r="82" spans="1:9" s="10" customFormat="1" ht="18.75" x14ac:dyDescent="0.25">
      <c r="A82" s="29" t="s">
        <v>21</v>
      </c>
      <c r="B82" s="37" t="s">
        <v>22</v>
      </c>
      <c r="C82" s="27"/>
      <c r="D82" s="28"/>
      <c r="E82" s="28"/>
      <c r="F82" s="28"/>
      <c r="G82" s="24"/>
      <c r="H82" s="24"/>
      <c r="I82" s="24"/>
    </row>
    <row r="83" spans="1:9" s="10" customFormat="1" ht="18.75" x14ac:dyDescent="0.25">
      <c r="A83" s="25" t="s">
        <v>23</v>
      </c>
      <c r="B83" s="26" t="s">
        <v>97</v>
      </c>
      <c r="C83" s="27"/>
      <c r="D83" s="28">
        <f>-D78*0.2</f>
        <v>-67.875899347999407</v>
      </c>
      <c r="E83" s="28">
        <f>-E78*0.2</f>
        <v>-30.934739241003196</v>
      </c>
      <c r="F83" s="28">
        <f>-F78*0.2</f>
        <v>-49.988636622190946</v>
      </c>
      <c r="G83" s="24"/>
      <c r="H83" s="24"/>
      <c r="I83" s="24"/>
    </row>
    <row r="84" spans="1:9" s="24" customFormat="1" ht="18.75" x14ac:dyDescent="0.25">
      <c r="A84" s="20" t="s">
        <v>98</v>
      </c>
      <c r="B84" s="21" t="s">
        <v>99</v>
      </c>
      <c r="C84" s="36" t="s">
        <v>16</v>
      </c>
      <c r="D84" s="28">
        <f t="shared" ref="D84:F84" si="17">SUM(D85,D88)</f>
        <v>622.12500000000568</v>
      </c>
      <c r="E84" s="28">
        <f t="shared" si="17"/>
        <v>-286.89831627997989</v>
      </c>
      <c r="F84" s="28">
        <f t="shared" si="17"/>
        <v>295.67368407515096</v>
      </c>
    </row>
    <row r="85" spans="1:9" s="10" customFormat="1" ht="37.5" x14ac:dyDescent="0.25">
      <c r="A85" s="25" t="s">
        <v>17</v>
      </c>
      <c r="B85" s="26" t="s">
        <v>100</v>
      </c>
      <c r="C85" s="27" t="s">
        <v>16</v>
      </c>
      <c r="D85" s="28">
        <f t="shared" ref="D85:F85" si="18">SUM(D86:D87)</f>
        <v>350.62140260800811</v>
      </c>
      <c r="E85" s="28">
        <f t="shared" si="18"/>
        <v>-410.63727324399269</v>
      </c>
      <c r="F85" s="28">
        <f t="shared" si="18"/>
        <v>95.719137586387205</v>
      </c>
      <c r="G85" s="24"/>
      <c r="H85" s="24"/>
      <c r="I85" s="24"/>
    </row>
    <row r="86" spans="1:9" s="10" customFormat="1" ht="18.75" x14ac:dyDescent="0.25">
      <c r="A86" s="29" t="s">
        <v>19</v>
      </c>
      <c r="B86" s="37" t="s">
        <v>20</v>
      </c>
      <c r="C86" s="27" t="s">
        <v>16</v>
      </c>
      <c r="D86" s="28">
        <f>D76+D81</f>
        <v>350.62140260800811</v>
      </c>
      <c r="E86" s="28">
        <f>SUM(E76,E81)</f>
        <v>-410.63727324399269</v>
      </c>
      <c r="F86" s="28">
        <f>F76+F81</f>
        <v>95.719137586387205</v>
      </c>
      <c r="G86" s="24"/>
      <c r="H86" s="24"/>
      <c r="I86" s="24"/>
    </row>
    <row r="87" spans="1:9" s="10" customFormat="1" ht="18.75" x14ac:dyDescent="0.25">
      <c r="A87" s="29" t="s">
        <v>21</v>
      </c>
      <c r="B87" s="37" t="s">
        <v>22</v>
      </c>
      <c r="C87" s="27" t="s">
        <v>16</v>
      </c>
      <c r="D87" s="28">
        <f t="shared" ref="D87:F87" si="19">D77-D82</f>
        <v>0</v>
      </c>
      <c r="E87" s="28">
        <f t="shared" si="19"/>
        <v>0</v>
      </c>
      <c r="F87" s="48">
        <f t="shared" si="19"/>
        <v>0</v>
      </c>
      <c r="G87" s="24"/>
      <c r="H87" s="24"/>
      <c r="I87" s="24"/>
    </row>
    <row r="88" spans="1:9" s="10" customFormat="1" ht="18.75" x14ac:dyDescent="0.25">
      <c r="A88" s="25" t="s">
        <v>23</v>
      </c>
      <c r="B88" s="26" t="s">
        <v>101</v>
      </c>
      <c r="C88" s="27" t="s">
        <v>16</v>
      </c>
      <c r="D88" s="28">
        <f>D78+D83</f>
        <v>271.50359739199763</v>
      </c>
      <c r="E88" s="28">
        <f>SUM(E78,E83)</f>
        <v>123.73895696401277</v>
      </c>
      <c r="F88" s="28">
        <f>F78+F83</f>
        <v>199.95454648876378</v>
      </c>
      <c r="G88" s="24"/>
      <c r="H88" s="24"/>
      <c r="I88" s="24"/>
    </row>
    <row r="89" spans="1:9" s="24" customFormat="1" ht="18.75" x14ac:dyDescent="0.25">
      <c r="A89" s="20" t="s">
        <v>102</v>
      </c>
      <c r="B89" s="21" t="s">
        <v>103</v>
      </c>
      <c r="C89" s="22" t="s">
        <v>16</v>
      </c>
      <c r="D89" s="28">
        <f>SUM(D90:D93)</f>
        <v>622.12500000000568</v>
      </c>
      <c r="E89" s="28">
        <f>SUM(E90:E93)</f>
        <v>-286.89831627997989</v>
      </c>
      <c r="F89" s="28">
        <f>SUM(F90:F93)</f>
        <v>295.67368407515096</v>
      </c>
    </row>
    <row r="90" spans="1:9" s="10" customFormat="1" ht="18.75" x14ac:dyDescent="0.25">
      <c r="A90" s="25" t="s">
        <v>78</v>
      </c>
      <c r="B90" s="34" t="s">
        <v>104</v>
      </c>
      <c r="C90" s="27" t="s">
        <v>16</v>
      </c>
      <c r="D90" s="28"/>
      <c r="E90" s="48"/>
      <c r="F90" s="48"/>
      <c r="G90" s="24"/>
      <c r="H90" s="24"/>
      <c r="I90" s="24"/>
    </row>
    <row r="91" spans="1:9" s="10" customFormat="1" ht="18.75" x14ac:dyDescent="0.25">
      <c r="A91" s="25" t="s">
        <v>38</v>
      </c>
      <c r="B91" s="34" t="s">
        <v>105</v>
      </c>
      <c r="C91" s="27" t="s">
        <v>16</v>
      </c>
      <c r="D91" s="28">
        <v>0</v>
      </c>
      <c r="E91" s="28">
        <v>0</v>
      </c>
      <c r="F91" s="28">
        <v>0</v>
      </c>
      <c r="G91" s="24"/>
      <c r="H91" s="24"/>
      <c r="I91" s="24"/>
    </row>
    <row r="92" spans="1:9" s="10" customFormat="1" ht="18.75" x14ac:dyDescent="0.25">
      <c r="A92" s="25" t="s">
        <v>48</v>
      </c>
      <c r="B92" s="34" t="s">
        <v>106</v>
      </c>
      <c r="C92" s="27" t="s">
        <v>16</v>
      </c>
      <c r="D92" s="28">
        <v>0</v>
      </c>
      <c r="E92" s="28">
        <v>0</v>
      </c>
      <c r="F92" s="28">
        <v>0</v>
      </c>
      <c r="G92" s="24"/>
      <c r="H92" s="24"/>
      <c r="I92" s="24"/>
    </row>
    <row r="93" spans="1:9" s="10" customFormat="1" ht="18" customHeight="1" x14ac:dyDescent="0.25">
      <c r="A93" s="25" t="s">
        <v>50</v>
      </c>
      <c r="B93" s="34" t="s">
        <v>107</v>
      </c>
      <c r="C93" s="27" t="s">
        <v>16</v>
      </c>
      <c r="D93" s="28">
        <f>D84</f>
        <v>622.12500000000568</v>
      </c>
      <c r="E93" s="28">
        <f>E84</f>
        <v>-286.89831627997989</v>
      </c>
      <c r="F93" s="28">
        <f>F84</f>
        <v>295.67368407515096</v>
      </c>
      <c r="G93" s="24"/>
      <c r="H93" s="24"/>
      <c r="I93" s="24"/>
    </row>
    <row r="94" spans="1:9" s="24" customFormat="1" ht="37.5" x14ac:dyDescent="0.25">
      <c r="A94" s="22">
        <v>1</v>
      </c>
      <c r="B94" s="21" t="s">
        <v>108</v>
      </c>
      <c r="C94" s="22" t="s">
        <v>16</v>
      </c>
      <c r="D94" s="28">
        <f t="shared" ref="D94:F94" si="20">SUM(D95,D98)</f>
        <v>49055.96</v>
      </c>
      <c r="E94" s="28">
        <f t="shared" si="20"/>
        <v>59546.189190300996</v>
      </c>
      <c r="F94" s="28">
        <f t="shared" si="20"/>
        <v>64332.054663753501</v>
      </c>
    </row>
    <row r="95" spans="1:9" s="10" customFormat="1" ht="53.25" customHeight="1" x14ac:dyDescent="0.25">
      <c r="A95" s="38" t="s">
        <v>17</v>
      </c>
      <c r="B95" s="26" t="s">
        <v>109</v>
      </c>
      <c r="C95" s="38" t="s">
        <v>16</v>
      </c>
      <c r="D95" s="28">
        <f t="shared" ref="D95:F95" si="21">SUM(D96:D97)</f>
        <v>45066.315000000002</v>
      </c>
      <c r="E95" s="28">
        <f t="shared" si="21"/>
        <v>56536.582224238999</v>
      </c>
      <c r="F95" s="28">
        <f t="shared" si="21"/>
        <v>61042.48370091174</v>
      </c>
      <c r="G95" s="24"/>
      <c r="H95" s="24"/>
      <c r="I95" s="24"/>
    </row>
    <row r="96" spans="1:9" s="10" customFormat="1" ht="18.75" x14ac:dyDescent="0.25">
      <c r="A96" s="39" t="s">
        <v>19</v>
      </c>
      <c r="B96" s="40" t="s">
        <v>20</v>
      </c>
      <c r="C96" s="38" t="s">
        <v>16</v>
      </c>
      <c r="D96" s="28">
        <v>45066.315000000002</v>
      </c>
      <c r="E96" s="28">
        <v>56536.582224238999</v>
      </c>
      <c r="F96" s="28">
        <v>61042.48370091174</v>
      </c>
      <c r="G96" s="24"/>
      <c r="H96" s="24"/>
      <c r="I96" s="24"/>
    </row>
    <row r="97" spans="1:9" s="10" customFormat="1" ht="18.75" x14ac:dyDescent="0.25">
      <c r="A97" s="39" t="s">
        <v>21</v>
      </c>
      <c r="B97" s="40" t="s">
        <v>22</v>
      </c>
      <c r="C97" s="38" t="s">
        <v>16</v>
      </c>
      <c r="D97" s="28"/>
      <c r="E97" s="28"/>
      <c r="F97" s="28"/>
      <c r="G97" s="24"/>
      <c r="H97" s="24"/>
      <c r="I97" s="24"/>
    </row>
    <row r="98" spans="1:9" s="10" customFormat="1" ht="18.75" x14ac:dyDescent="0.25">
      <c r="A98" s="38" t="s">
        <v>23</v>
      </c>
      <c r="B98" s="26" t="s">
        <v>110</v>
      </c>
      <c r="C98" s="38" t="s">
        <v>16</v>
      </c>
      <c r="D98" s="28">
        <v>3989.645</v>
      </c>
      <c r="E98" s="28">
        <v>3009.6069660619992</v>
      </c>
      <c r="F98" s="28">
        <v>3289.5709628417621</v>
      </c>
      <c r="G98" s="24"/>
      <c r="H98" s="24"/>
      <c r="I98" s="24"/>
    </row>
    <row r="99" spans="1:9" s="24" customFormat="1" ht="45.75" customHeight="1" x14ac:dyDescent="0.25">
      <c r="A99" s="22">
        <v>2</v>
      </c>
      <c r="B99" s="21" t="s">
        <v>111</v>
      </c>
      <c r="C99" s="22" t="s">
        <v>16</v>
      </c>
      <c r="D99" s="28">
        <f t="shared" ref="D99:F99" si="22">SUM(D100:D101,D104:D110)</f>
        <v>47791.73465798999</v>
      </c>
      <c r="E99" s="28">
        <f t="shared" si="22"/>
        <v>60791.701108280984</v>
      </c>
      <c r="F99" s="28">
        <f t="shared" si="22"/>
        <v>64011.915898959123</v>
      </c>
    </row>
    <row r="100" spans="1:9" s="24" customFormat="1" ht="18.75" x14ac:dyDescent="0.25">
      <c r="A100" s="33" t="s">
        <v>40</v>
      </c>
      <c r="B100" s="26" t="s">
        <v>112</v>
      </c>
      <c r="C100" s="38" t="s">
        <v>16</v>
      </c>
      <c r="D100" s="28"/>
      <c r="E100" s="28"/>
      <c r="F100" s="28"/>
    </row>
    <row r="101" spans="1:9" s="24" customFormat="1" ht="18.75" x14ac:dyDescent="0.25">
      <c r="A101" s="33" t="s">
        <v>42</v>
      </c>
      <c r="B101" s="26" t="s">
        <v>113</v>
      </c>
      <c r="C101" s="38" t="s">
        <v>16</v>
      </c>
      <c r="D101" s="28">
        <v>31441.246999999999</v>
      </c>
      <c r="E101" s="28">
        <v>42011.369598049998</v>
      </c>
      <c r="F101" s="28">
        <v>42373.930231385864</v>
      </c>
    </row>
    <row r="102" spans="1:9" s="24" customFormat="1" ht="18.75" x14ac:dyDescent="0.25">
      <c r="A102" s="33" t="s">
        <v>114</v>
      </c>
      <c r="B102" s="26" t="s">
        <v>115</v>
      </c>
      <c r="C102" s="38" t="s">
        <v>16</v>
      </c>
      <c r="D102" s="28">
        <v>31008.128000000001</v>
      </c>
      <c r="E102" s="28">
        <v>41955.00860976</v>
      </c>
      <c r="F102" s="28">
        <v>41875.232592277447</v>
      </c>
    </row>
    <row r="103" spans="1:9" s="24" customFormat="1" ht="18.75" x14ac:dyDescent="0.25">
      <c r="A103" s="33" t="s">
        <v>116</v>
      </c>
      <c r="B103" s="26" t="s">
        <v>117</v>
      </c>
      <c r="C103" s="38" t="s">
        <v>16</v>
      </c>
      <c r="D103" s="28">
        <v>433.11900000000003</v>
      </c>
      <c r="E103" s="28">
        <v>56.360988290000002</v>
      </c>
      <c r="F103" s="28">
        <v>498.6976391084159</v>
      </c>
    </row>
    <row r="104" spans="1:9" s="24" customFormat="1" ht="18.75" x14ac:dyDescent="0.25">
      <c r="A104" s="33" t="s">
        <v>44</v>
      </c>
      <c r="B104" s="26" t="s">
        <v>118</v>
      </c>
      <c r="C104" s="38" t="s">
        <v>16</v>
      </c>
      <c r="D104" s="28"/>
      <c r="E104" s="28"/>
      <c r="F104" s="28"/>
    </row>
    <row r="105" spans="1:9" s="24" customFormat="1" ht="18.75" x14ac:dyDescent="0.25">
      <c r="A105" s="33" t="s">
        <v>46</v>
      </c>
      <c r="B105" s="26" t="s">
        <v>119</v>
      </c>
      <c r="C105" s="38" t="s">
        <v>16</v>
      </c>
      <c r="D105" s="28"/>
      <c r="E105" s="28"/>
      <c r="F105" s="28"/>
    </row>
    <row r="106" spans="1:9" s="24" customFormat="1" ht="18.75" x14ac:dyDescent="0.25">
      <c r="A106" s="33" t="s">
        <v>120</v>
      </c>
      <c r="B106" s="26" t="s">
        <v>121</v>
      </c>
      <c r="C106" s="38" t="s">
        <v>16</v>
      </c>
      <c r="D106" s="28">
        <v>14039.223657989998</v>
      </c>
      <c r="E106" s="28">
        <v>16291.086963420988</v>
      </c>
      <c r="F106" s="28">
        <v>18519.668271043098</v>
      </c>
    </row>
    <row r="107" spans="1:9" s="24" customFormat="1" ht="18.75" x14ac:dyDescent="0.25">
      <c r="A107" s="33" t="s">
        <v>122</v>
      </c>
      <c r="B107" s="26" t="s">
        <v>123</v>
      </c>
      <c r="C107" s="38" t="s">
        <v>16</v>
      </c>
      <c r="D107" s="28"/>
      <c r="E107" s="28"/>
      <c r="F107" s="28"/>
    </row>
    <row r="108" spans="1:9" s="24" customFormat="1" ht="18.75" x14ac:dyDescent="0.25">
      <c r="A108" s="33" t="s">
        <v>124</v>
      </c>
      <c r="B108" s="26" t="s">
        <v>125</v>
      </c>
      <c r="C108" s="38" t="s">
        <v>16</v>
      </c>
      <c r="D108" s="28">
        <v>1245.0150000000001</v>
      </c>
      <c r="E108" s="28">
        <v>1686.86450085</v>
      </c>
      <c r="F108" s="28">
        <v>1837.9374642033922</v>
      </c>
    </row>
    <row r="109" spans="1:9" s="24" customFormat="1" ht="18.75" x14ac:dyDescent="0.25">
      <c r="A109" s="33" t="s">
        <v>126</v>
      </c>
      <c r="B109" s="26" t="s">
        <v>127</v>
      </c>
      <c r="C109" s="38" t="s">
        <v>16</v>
      </c>
      <c r="D109" s="28">
        <v>371.60899999999998</v>
      </c>
      <c r="E109" s="28">
        <v>349.76486191999987</v>
      </c>
      <c r="F109" s="28">
        <v>654.76304790740039</v>
      </c>
    </row>
    <row r="110" spans="1:9" s="24" customFormat="1" ht="18.75" x14ac:dyDescent="0.25">
      <c r="A110" s="33" t="s">
        <v>128</v>
      </c>
      <c r="B110" s="26" t="s">
        <v>129</v>
      </c>
      <c r="C110" s="38" t="s">
        <v>16</v>
      </c>
      <c r="D110" s="28">
        <v>694.6400000000001</v>
      </c>
      <c r="E110" s="28">
        <v>452.61518403999963</v>
      </c>
      <c r="F110" s="28">
        <v>625.61688441936451</v>
      </c>
    </row>
    <row r="111" spans="1:9" s="24" customFormat="1" ht="42" customHeight="1" x14ac:dyDescent="0.25">
      <c r="A111" s="41" t="s">
        <v>48</v>
      </c>
      <c r="B111" s="21" t="s">
        <v>130</v>
      </c>
      <c r="C111" s="22" t="s">
        <v>16</v>
      </c>
      <c r="D111" s="28">
        <f t="shared" ref="D111:F111" si="23">SUM(D112:D113,D116)</f>
        <v>2.3740000000000001</v>
      </c>
      <c r="E111" s="28">
        <f t="shared" si="23"/>
        <v>2.1515</v>
      </c>
      <c r="F111" s="28">
        <f t="shared" si="23"/>
        <v>1.3833612</v>
      </c>
    </row>
    <row r="112" spans="1:9" s="24" customFormat="1" ht="18.75" x14ac:dyDescent="0.25">
      <c r="A112" s="33" t="s">
        <v>131</v>
      </c>
      <c r="B112" s="26" t="s">
        <v>132</v>
      </c>
      <c r="C112" s="38" t="s">
        <v>16</v>
      </c>
      <c r="D112" s="28">
        <v>2.3740000000000001</v>
      </c>
      <c r="E112" s="28">
        <v>0</v>
      </c>
      <c r="F112" s="28">
        <v>0</v>
      </c>
    </row>
    <row r="113" spans="1:9" s="24" customFormat="1" ht="37.5" x14ac:dyDescent="0.25">
      <c r="A113" s="33" t="s">
        <v>133</v>
      </c>
      <c r="B113" s="26" t="s">
        <v>134</v>
      </c>
      <c r="C113" s="38" t="s">
        <v>16</v>
      </c>
      <c r="D113" s="28"/>
      <c r="E113" s="28"/>
      <c r="F113" s="28"/>
    </row>
    <row r="114" spans="1:9" s="24" customFormat="1" ht="37.5" x14ac:dyDescent="0.25">
      <c r="A114" s="41"/>
      <c r="B114" s="26" t="s">
        <v>135</v>
      </c>
      <c r="C114" s="38" t="s">
        <v>16</v>
      </c>
      <c r="D114" s="28"/>
      <c r="E114" s="28"/>
      <c r="F114" s="28"/>
    </row>
    <row r="115" spans="1:9" s="24" customFormat="1" ht="18.75" x14ac:dyDescent="0.25">
      <c r="A115" s="33"/>
      <c r="B115" s="26" t="s">
        <v>136</v>
      </c>
      <c r="C115" s="38" t="s">
        <v>16</v>
      </c>
      <c r="D115" s="28"/>
      <c r="E115" s="28"/>
      <c r="F115" s="28"/>
    </row>
    <row r="116" spans="1:9" s="24" customFormat="1" ht="18.75" x14ac:dyDescent="0.25">
      <c r="A116" s="33" t="s">
        <v>137</v>
      </c>
      <c r="B116" s="26" t="s">
        <v>138</v>
      </c>
      <c r="C116" s="38" t="s">
        <v>16</v>
      </c>
      <c r="D116" s="28">
        <v>0</v>
      </c>
      <c r="E116" s="28">
        <v>2.1515</v>
      </c>
      <c r="F116" s="28">
        <v>1.3833612</v>
      </c>
    </row>
    <row r="117" spans="1:9" s="24" customFormat="1" ht="37.5" x14ac:dyDescent="0.25">
      <c r="A117" s="41" t="s">
        <v>50</v>
      </c>
      <c r="B117" s="21" t="s">
        <v>139</v>
      </c>
      <c r="C117" s="22" t="s">
        <v>16</v>
      </c>
      <c r="D117" s="28">
        <f t="shared" ref="D117:F117" si="24">SUM(D118,D125:D126)</f>
        <v>184.184</v>
      </c>
      <c r="E117" s="28">
        <f t="shared" si="24"/>
        <v>305.27790284000008</v>
      </c>
      <c r="F117" s="28">
        <f t="shared" si="24"/>
        <v>322.67283000000003</v>
      </c>
    </row>
    <row r="118" spans="1:9" s="10" customFormat="1" ht="18.75" x14ac:dyDescent="0.25">
      <c r="A118" s="33" t="s">
        <v>140</v>
      </c>
      <c r="B118" s="26" t="s">
        <v>141</v>
      </c>
      <c r="C118" s="38" t="s">
        <v>16</v>
      </c>
      <c r="D118" s="28">
        <f t="shared" ref="D118:F118" si="25">SUM(D119:D124)</f>
        <v>184.184</v>
      </c>
      <c r="E118" s="28">
        <f t="shared" si="25"/>
        <v>298.97795284000006</v>
      </c>
      <c r="F118" s="28">
        <f t="shared" si="25"/>
        <v>322.67283000000003</v>
      </c>
      <c r="G118" s="24"/>
      <c r="H118" s="24"/>
      <c r="I118" s="24"/>
    </row>
    <row r="119" spans="1:9" s="10" customFormat="1" ht="18.75" x14ac:dyDescent="0.25">
      <c r="A119" s="33" t="s">
        <v>142</v>
      </c>
      <c r="B119" s="26" t="s">
        <v>143</v>
      </c>
      <c r="C119" s="38" t="s">
        <v>16</v>
      </c>
      <c r="D119" s="28"/>
      <c r="E119" s="28"/>
      <c r="F119" s="28"/>
      <c r="G119" s="24"/>
      <c r="H119" s="24"/>
      <c r="I119" s="24"/>
    </row>
    <row r="120" spans="1:9" s="10" customFormat="1" ht="18.75" x14ac:dyDescent="0.25">
      <c r="A120" s="33" t="s">
        <v>144</v>
      </c>
      <c r="B120" s="26" t="s">
        <v>145</v>
      </c>
      <c r="C120" s="38" t="s">
        <v>16</v>
      </c>
      <c r="D120" s="28">
        <v>184.184</v>
      </c>
      <c r="E120" s="28">
        <v>298.97795284000006</v>
      </c>
      <c r="F120" s="28">
        <v>322.67283000000003</v>
      </c>
      <c r="G120" s="24"/>
      <c r="H120" s="24"/>
      <c r="I120" s="24"/>
    </row>
    <row r="121" spans="1:9" s="10" customFormat="1" ht="18.75" x14ac:dyDescent="0.25">
      <c r="A121" s="33" t="s">
        <v>146</v>
      </c>
      <c r="B121" s="26" t="s">
        <v>147</v>
      </c>
      <c r="C121" s="38" t="s">
        <v>16</v>
      </c>
      <c r="D121" s="28"/>
      <c r="E121" s="28"/>
      <c r="F121" s="28"/>
      <c r="G121" s="24"/>
      <c r="H121" s="24"/>
      <c r="I121" s="24"/>
    </row>
    <row r="122" spans="1:9" s="10" customFormat="1" ht="18.75" x14ac:dyDescent="0.25">
      <c r="A122" s="33" t="s">
        <v>148</v>
      </c>
      <c r="B122" s="26" t="s">
        <v>149</v>
      </c>
      <c r="C122" s="38" t="s">
        <v>16</v>
      </c>
      <c r="D122" s="28"/>
      <c r="E122" s="28"/>
      <c r="F122" s="28"/>
      <c r="G122" s="24"/>
      <c r="H122" s="24"/>
      <c r="I122" s="24"/>
    </row>
    <row r="123" spans="1:9" s="10" customFormat="1" ht="18.75" x14ac:dyDescent="0.25">
      <c r="A123" s="33" t="s">
        <v>150</v>
      </c>
      <c r="B123" s="26" t="s">
        <v>151</v>
      </c>
      <c r="C123" s="38" t="s">
        <v>16</v>
      </c>
      <c r="D123" s="28"/>
      <c r="E123" s="28"/>
      <c r="F123" s="28"/>
      <c r="G123" s="24"/>
      <c r="H123" s="24"/>
      <c r="I123" s="24"/>
    </row>
    <row r="124" spans="1:9" s="10" customFormat="1" ht="37.5" x14ac:dyDescent="0.25">
      <c r="A124" s="33" t="s">
        <v>152</v>
      </c>
      <c r="B124" s="26" t="s">
        <v>153</v>
      </c>
      <c r="C124" s="38" t="s">
        <v>16</v>
      </c>
      <c r="D124" s="28"/>
      <c r="E124" s="28"/>
      <c r="F124" s="28"/>
      <c r="G124" s="24"/>
      <c r="H124" s="24"/>
      <c r="I124" s="24"/>
    </row>
    <row r="125" spans="1:9" s="10" customFormat="1" ht="18.75" x14ac:dyDescent="0.25">
      <c r="A125" s="33" t="s">
        <v>154</v>
      </c>
      <c r="B125" s="26" t="s">
        <v>155</v>
      </c>
      <c r="C125" s="38" t="s">
        <v>16</v>
      </c>
      <c r="D125" s="28"/>
      <c r="E125" s="28"/>
      <c r="F125" s="28"/>
      <c r="G125" s="24"/>
      <c r="H125" s="24"/>
      <c r="I125" s="24"/>
    </row>
    <row r="126" spans="1:9" s="10" customFormat="1" ht="18.75" x14ac:dyDescent="0.25">
      <c r="A126" s="33" t="s">
        <v>156</v>
      </c>
      <c r="B126" s="26" t="s">
        <v>157</v>
      </c>
      <c r="C126" s="38" t="s">
        <v>16</v>
      </c>
      <c r="D126" s="28"/>
      <c r="E126" s="28">
        <v>6.2999499999999999</v>
      </c>
      <c r="F126" s="28">
        <v>0</v>
      </c>
      <c r="G126" s="24"/>
      <c r="H126" s="24"/>
      <c r="I126" s="24"/>
    </row>
    <row r="127" spans="1:9" s="24" customFormat="1" ht="18.75" x14ac:dyDescent="0.25">
      <c r="A127" s="41" t="s">
        <v>52</v>
      </c>
      <c r="B127" s="21" t="s">
        <v>158</v>
      </c>
      <c r="C127" s="22" t="s">
        <v>16</v>
      </c>
      <c r="D127" s="28">
        <f t="shared" ref="D127:F127" si="26">SUM(D128:D129,D132:D135)</f>
        <v>89.65</v>
      </c>
      <c r="E127" s="28">
        <f t="shared" si="26"/>
        <v>182.39032352000001</v>
      </c>
      <c r="F127" s="28">
        <f t="shared" si="26"/>
        <v>155.96034957188451</v>
      </c>
    </row>
    <row r="128" spans="1:9" s="10" customFormat="1" ht="18.75" x14ac:dyDescent="0.25">
      <c r="A128" s="33" t="s">
        <v>54</v>
      </c>
      <c r="B128" s="26" t="s">
        <v>159</v>
      </c>
      <c r="C128" s="38" t="s">
        <v>16</v>
      </c>
      <c r="D128" s="28">
        <v>69.176000000000002</v>
      </c>
      <c r="E128" s="28">
        <v>182.39032352000001</v>
      </c>
      <c r="F128" s="28">
        <v>155.96034957188451</v>
      </c>
      <c r="G128" s="24"/>
      <c r="H128" s="24"/>
      <c r="I128" s="24"/>
    </row>
    <row r="129" spans="1:9" s="10" customFormat="1" ht="37.5" x14ac:dyDescent="0.25">
      <c r="A129" s="33" t="s">
        <v>56</v>
      </c>
      <c r="B129" s="26" t="s">
        <v>160</v>
      </c>
      <c r="C129" s="38" t="s">
        <v>16</v>
      </c>
      <c r="D129" s="28">
        <v>20.474</v>
      </c>
      <c r="E129" s="28">
        <v>0</v>
      </c>
      <c r="F129" s="28">
        <v>0</v>
      </c>
      <c r="G129" s="24"/>
      <c r="H129" s="24"/>
      <c r="I129" s="24"/>
    </row>
    <row r="130" spans="1:9" s="10" customFormat="1" ht="18.75" x14ac:dyDescent="0.25">
      <c r="A130" s="33"/>
      <c r="B130" s="42" t="s">
        <v>161</v>
      </c>
      <c r="C130" s="38" t="s">
        <v>16</v>
      </c>
      <c r="D130" s="28">
        <v>0</v>
      </c>
      <c r="E130" s="28">
        <v>0</v>
      </c>
      <c r="F130" s="28">
        <v>0</v>
      </c>
      <c r="G130" s="24"/>
      <c r="H130" s="24"/>
      <c r="I130" s="24"/>
    </row>
    <row r="131" spans="1:9" s="10" customFormat="1" ht="18.75" x14ac:dyDescent="0.25">
      <c r="A131" s="33"/>
      <c r="B131" s="42" t="s">
        <v>162</v>
      </c>
      <c r="C131" s="38" t="s">
        <v>16</v>
      </c>
      <c r="D131" s="28">
        <v>20.474</v>
      </c>
      <c r="E131" s="28">
        <v>0</v>
      </c>
      <c r="F131" s="28">
        <v>0</v>
      </c>
      <c r="G131" s="24"/>
      <c r="H131" s="24"/>
      <c r="I131" s="24"/>
    </row>
    <row r="132" spans="1:9" s="10" customFormat="1" ht="18.75" x14ac:dyDescent="0.25">
      <c r="A132" s="33" t="s">
        <v>163</v>
      </c>
      <c r="B132" s="26" t="s">
        <v>159</v>
      </c>
      <c r="C132" s="38" t="s">
        <v>16</v>
      </c>
      <c r="D132" s="28"/>
      <c r="E132" s="28"/>
      <c r="F132" s="28"/>
      <c r="G132" s="24"/>
      <c r="H132" s="24"/>
      <c r="I132" s="24"/>
    </row>
    <row r="133" spans="1:9" s="10" customFormat="1" ht="18.75" x14ac:dyDescent="0.25">
      <c r="A133" s="33" t="s">
        <v>164</v>
      </c>
      <c r="B133" s="26" t="s">
        <v>165</v>
      </c>
      <c r="C133" s="38" t="s">
        <v>16</v>
      </c>
      <c r="D133" s="28"/>
      <c r="E133" s="28"/>
      <c r="F133" s="28"/>
      <c r="G133" s="24"/>
      <c r="H133" s="24"/>
      <c r="I133" s="24"/>
    </row>
    <row r="134" spans="1:9" s="10" customFormat="1" ht="37.5" x14ac:dyDescent="0.25">
      <c r="A134" s="33" t="s">
        <v>166</v>
      </c>
      <c r="B134" s="26" t="s">
        <v>167</v>
      </c>
      <c r="C134" s="38" t="s">
        <v>16</v>
      </c>
      <c r="D134" s="28"/>
      <c r="E134" s="28"/>
      <c r="F134" s="28"/>
      <c r="G134" s="24"/>
      <c r="H134" s="24"/>
      <c r="I134" s="24"/>
    </row>
    <row r="135" spans="1:9" s="10" customFormat="1" ht="18.75" x14ac:dyDescent="0.25">
      <c r="A135" s="33" t="s">
        <v>168</v>
      </c>
      <c r="B135" s="26" t="s">
        <v>169</v>
      </c>
      <c r="C135" s="38" t="s">
        <v>16</v>
      </c>
      <c r="D135" s="28"/>
      <c r="E135" s="28"/>
      <c r="F135" s="28"/>
      <c r="G135" s="24"/>
      <c r="H135" s="24"/>
      <c r="I135" s="24"/>
    </row>
    <row r="136" spans="1:9" s="24" customFormat="1" ht="18.75" x14ac:dyDescent="0.25">
      <c r="A136" s="41" t="s">
        <v>58</v>
      </c>
      <c r="B136" s="21" t="s">
        <v>170</v>
      </c>
      <c r="C136" s="22" t="s">
        <v>16</v>
      </c>
      <c r="D136" s="28">
        <f t="shared" ref="D136:F136" si="27">SUM(D137,D141:D143)</f>
        <v>55.819365590000004</v>
      </c>
      <c r="E136" s="28">
        <v>0</v>
      </c>
      <c r="F136" s="28">
        <f t="shared" si="27"/>
        <v>0</v>
      </c>
    </row>
    <row r="137" spans="1:9" s="24" customFormat="1" ht="18.75" x14ac:dyDescent="0.25">
      <c r="A137" s="33" t="s">
        <v>60</v>
      </c>
      <c r="B137" s="26" t="s">
        <v>171</v>
      </c>
      <c r="C137" s="38" t="s">
        <v>16</v>
      </c>
      <c r="D137" s="28">
        <v>20.474</v>
      </c>
      <c r="E137" s="28">
        <v>0</v>
      </c>
      <c r="F137" s="28">
        <v>0</v>
      </c>
    </row>
    <row r="138" spans="1:9" s="24" customFormat="1" ht="18.75" x14ac:dyDescent="0.25">
      <c r="A138" s="33" t="s">
        <v>62</v>
      </c>
      <c r="B138" s="42" t="s">
        <v>161</v>
      </c>
      <c r="C138" s="38" t="s">
        <v>16</v>
      </c>
      <c r="D138" s="28">
        <v>0</v>
      </c>
      <c r="E138" s="28">
        <v>0</v>
      </c>
      <c r="F138" s="28">
        <v>0</v>
      </c>
    </row>
    <row r="139" spans="1:9" s="24" customFormat="1" ht="18.75" x14ac:dyDescent="0.25">
      <c r="A139" s="33"/>
      <c r="B139" s="42" t="s">
        <v>162</v>
      </c>
      <c r="C139" s="38" t="s">
        <v>16</v>
      </c>
      <c r="D139" s="28">
        <v>20.474</v>
      </c>
      <c r="E139" s="28">
        <v>0</v>
      </c>
      <c r="F139" s="28">
        <v>0</v>
      </c>
    </row>
    <row r="140" spans="1:9" s="24" customFormat="1" ht="18.75" x14ac:dyDescent="0.25">
      <c r="A140" s="33"/>
      <c r="B140" s="42" t="s">
        <v>162</v>
      </c>
      <c r="C140" s="38" t="s">
        <v>16</v>
      </c>
      <c r="D140" s="28"/>
      <c r="E140" s="28"/>
      <c r="F140" s="28"/>
    </row>
    <row r="141" spans="1:9" s="24" customFormat="1" ht="18.75" x14ac:dyDescent="0.25">
      <c r="A141" s="33" t="s">
        <v>64</v>
      </c>
      <c r="B141" s="26" t="s">
        <v>172</v>
      </c>
      <c r="C141" s="38" t="s">
        <v>16</v>
      </c>
      <c r="D141" s="28"/>
      <c r="E141" s="28"/>
      <c r="F141" s="28"/>
    </row>
    <row r="142" spans="1:9" s="24" customFormat="1" ht="18.75" x14ac:dyDescent="0.25">
      <c r="A142" s="33" t="s">
        <v>66</v>
      </c>
      <c r="B142" s="26" t="s">
        <v>106</v>
      </c>
      <c r="C142" s="38" t="s">
        <v>16</v>
      </c>
      <c r="D142" s="49">
        <v>35.341999999999999</v>
      </c>
      <c r="E142" s="28">
        <v>0</v>
      </c>
      <c r="F142" s="28">
        <v>0</v>
      </c>
    </row>
    <row r="143" spans="1:9" s="24" customFormat="1" ht="18.75" x14ac:dyDescent="0.25">
      <c r="A143" s="33" t="s">
        <v>173</v>
      </c>
      <c r="B143" s="26" t="s">
        <v>174</v>
      </c>
      <c r="C143" s="38" t="s">
        <v>16</v>
      </c>
      <c r="D143" s="28">
        <v>3.3655899999999999E-3</v>
      </c>
      <c r="E143" s="28">
        <v>0</v>
      </c>
      <c r="F143" s="28">
        <f>E143*1.04</f>
        <v>0</v>
      </c>
    </row>
    <row r="144" spans="1:9" s="10" customFormat="1" ht="37.5" x14ac:dyDescent="0.25">
      <c r="A144" s="41" t="s">
        <v>175</v>
      </c>
      <c r="B144" s="21" t="s">
        <v>176</v>
      </c>
      <c r="C144" s="22" t="s">
        <v>16</v>
      </c>
      <c r="D144" s="28">
        <f t="shared" ref="D144:F144" si="28">SUM(D145,D148)</f>
        <v>1264.2253420100096</v>
      </c>
      <c r="E144" s="28">
        <f t="shared" si="28"/>
        <v>-1245.5119179799876</v>
      </c>
      <c r="F144" s="28">
        <f t="shared" si="28"/>
        <v>320.13876479437749</v>
      </c>
      <c r="G144" s="24"/>
      <c r="H144" s="24"/>
      <c r="I144" s="24"/>
    </row>
    <row r="145" spans="1:9" s="10" customFormat="1" ht="37.5" x14ac:dyDescent="0.25">
      <c r="A145" s="33" t="s">
        <v>177</v>
      </c>
      <c r="B145" s="26" t="s">
        <v>178</v>
      </c>
      <c r="C145" s="38" t="s">
        <v>16</v>
      </c>
      <c r="D145" s="28">
        <f t="shared" ref="D145:F145" si="29">SUM(D146:D147)</f>
        <v>1264.2253420100096</v>
      </c>
      <c r="E145" s="28">
        <f t="shared" si="29"/>
        <v>-1245.5119179799876</v>
      </c>
      <c r="F145" s="28">
        <f t="shared" si="29"/>
        <v>320.13876479437749</v>
      </c>
      <c r="G145" s="24"/>
      <c r="H145" s="24"/>
      <c r="I145" s="24"/>
    </row>
    <row r="146" spans="1:9" s="10" customFormat="1" ht="18.75" x14ac:dyDescent="0.25">
      <c r="A146" s="33"/>
      <c r="B146" s="40" t="s">
        <v>179</v>
      </c>
      <c r="C146" s="38" t="s">
        <v>16</v>
      </c>
      <c r="D146" s="28">
        <f>D94-D99-D148</f>
        <v>1264.2253420100096</v>
      </c>
      <c r="E146" s="28">
        <f>E94-E99-E148</f>
        <v>-1245.5119179799876</v>
      </c>
      <c r="F146" s="28">
        <f>F94-F99-F148</f>
        <v>320.13876479437749</v>
      </c>
      <c r="G146" s="24"/>
      <c r="H146" s="24"/>
      <c r="I146" s="24"/>
    </row>
    <row r="147" spans="1:9" s="10" customFormat="1" ht="18.75" x14ac:dyDescent="0.25">
      <c r="A147" s="33"/>
      <c r="B147" s="40" t="s">
        <v>22</v>
      </c>
      <c r="C147" s="38" t="s">
        <v>16</v>
      </c>
      <c r="D147" s="28"/>
      <c r="E147" s="28"/>
      <c r="F147" s="28"/>
      <c r="G147" s="24"/>
      <c r="H147" s="24"/>
      <c r="I147" s="24"/>
    </row>
    <row r="148" spans="1:9" s="10" customFormat="1" ht="18.75" x14ac:dyDescent="0.25">
      <c r="A148" s="33" t="s">
        <v>180</v>
      </c>
      <c r="B148" s="26" t="s">
        <v>181</v>
      </c>
      <c r="C148" s="38" t="s">
        <v>16</v>
      </c>
      <c r="D148" s="28">
        <v>0</v>
      </c>
      <c r="E148" s="28">
        <v>0</v>
      </c>
      <c r="F148" s="28">
        <v>0</v>
      </c>
      <c r="G148" s="24"/>
      <c r="H148" s="24"/>
      <c r="I148" s="24"/>
    </row>
    <row r="149" spans="1:9" s="10" customFormat="1" ht="37.5" x14ac:dyDescent="0.25">
      <c r="A149" s="33" t="s">
        <v>182</v>
      </c>
      <c r="B149" s="21" t="s">
        <v>183</v>
      </c>
      <c r="C149" s="22" t="s">
        <v>16</v>
      </c>
      <c r="D149" s="28">
        <f t="shared" ref="D149:F149" si="30">SUM(D150:D151)</f>
        <v>-181.81</v>
      </c>
      <c r="E149" s="28">
        <f t="shared" si="30"/>
        <v>-303.12640284000008</v>
      </c>
      <c r="F149" s="28">
        <f t="shared" si="30"/>
        <v>-321.28946880000001</v>
      </c>
      <c r="G149" s="24"/>
      <c r="H149" s="24"/>
      <c r="I149" s="24"/>
    </row>
    <row r="150" spans="1:9" s="10" customFormat="1" ht="37.5" x14ac:dyDescent="0.25">
      <c r="A150" s="33" t="s">
        <v>184</v>
      </c>
      <c r="B150" s="26" t="s">
        <v>185</v>
      </c>
      <c r="C150" s="38" t="s">
        <v>16</v>
      </c>
      <c r="D150" s="28">
        <f t="shared" ref="D150:F150" si="31">D111-D117</f>
        <v>-181.81</v>
      </c>
      <c r="E150" s="28">
        <f t="shared" si="31"/>
        <v>-303.12640284000008</v>
      </c>
      <c r="F150" s="28">
        <f t="shared" si="31"/>
        <v>-321.28946880000001</v>
      </c>
      <c r="G150" s="24"/>
      <c r="H150" s="24"/>
      <c r="I150" s="24"/>
    </row>
    <row r="151" spans="1:9" s="10" customFormat="1" ht="18.75" x14ac:dyDescent="0.25">
      <c r="A151" s="33" t="s">
        <v>186</v>
      </c>
      <c r="B151" s="26" t="s">
        <v>181</v>
      </c>
      <c r="C151" s="38" t="s">
        <v>16</v>
      </c>
      <c r="D151" s="28"/>
      <c r="E151" s="28"/>
      <c r="F151" s="28"/>
      <c r="G151" s="24"/>
      <c r="H151" s="24"/>
      <c r="I151" s="24"/>
    </row>
    <row r="152" spans="1:9" s="24" customFormat="1" ht="42.75" customHeight="1" x14ac:dyDescent="0.25">
      <c r="A152" s="41" t="s">
        <v>187</v>
      </c>
      <c r="B152" s="21" t="s">
        <v>188</v>
      </c>
      <c r="C152" s="22" t="s">
        <v>16</v>
      </c>
      <c r="D152" s="28">
        <f t="shared" ref="D152:F152" si="32">D127-D136</f>
        <v>33.830634410000002</v>
      </c>
      <c r="E152" s="28">
        <f t="shared" si="32"/>
        <v>182.39032352000001</v>
      </c>
      <c r="F152" s="28">
        <f t="shared" si="32"/>
        <v>155.96034957188451</v>
      </c>
    </row>
    <row r="153" spans="1:9" s="24" customFormat="1" ht="18.75" x14ac:dyDescent="0.25">
      <c r="A153" s="41" t="s">
        <v>189</v>
      </c>
      <c r="B153" s="21" t="s">
        <v>190</v>
      </c>
      <c r="C153" s="22" t="s">
        <v>16</v>
      </c>
      <c r="D153" s="28"/>
      <c r="E153" s="28"/>
      <c r="F153" s="28"/>
    </row>
    <row r="154" spans="1:9" s="24" customFormat="1" ht="37.5" x14ac:dyDescent="0.25">
      <c r="A154" s="41" t="s">
        <v>191</v>
      </c>
      <c r="B154" s="21" t="s">
        <v>192</v>
      </c>
      <c r="C154" s="22" t="s">
        <v>16</v>
      </c>
      <c r="D154" s="28">
        <f t="shared" ref="D154:F154" si="33">SUM(D144,D149,D152,D153)</f>
        <v>1116.2459764200096</v>
      </c>
      <c r="E154" s="28">
        <f t="shared" si="33"/>
        <v>-1366.2479972999877</v>
      </c>
      <c r="F154" s="28">
        <f t="shared" si="33"/>
        <v>154.80964556626199</v>
      </c>
    </row>
    <row r="155" spans="1:9" s="24" customFormat="1" ht="18.75" x14ac:dyDescent="0.25">
      <c r="A155" s="41" t="s">
        <v>193</v>
      </c>
      <c r="B155" s="21" t="s">
        <v>194</v>
      </c>
      <c r="C155" s="22" t="s">
        <v>16</v>
      </c>
      <c r="D155" s="28">
        <v>1342.5682644800099</v>
      </c>
      <c r="E155" s="28">
        <f>D156</f>
        <v>2458.8142409000193</v>
      </c>
      <c r="F155" s="28">
        <f>E156</f>
        <v>1092.5662436000316</v>
      </c>
    </row>
    <row r="156" spans="1:9" s="24" customFormat="1" ht="18.75" x14ac:dyDescent="0.25">
      <c r="A156" s="41" t="s">
        <v>195</v>
      </c>
      <c r="B156" s="21" t="s">
        <v>196</v>
      </c>
      <c r="C156" s="22" t="s">
        <v>16</v>
      </c>
      <c r="D156" s="28">
        <f>D155+D154</f>
        <v>2458.8142409000193</v>
      </c>
      <c r="E156" s="28">
        <f t="shared" ref="E156:F156" si="34">E155+E154</f>
        <v>1092.5662436000316</v>
      </c>
      <c r="F156" s="28">
        <f t="shared" si="34"/>
        <v>1247.3758891662935</v>
      </c>
      <c r="H156" s="50"/>
    </row>
    <row r="157" spans="1:9" s="10" customFormat="1" ht="19.5" x14ac:dyDescent="0.25">
      <c r="A157" s="38"/>
      <c r="B157" s="43" t="s">
        <v>68</v>
      </c>
      <c r="C157" s="38"/>
      <c r="D157" s="28"/>
      <c r="E157" s="28"/>
      <c r="F157" s="28"/>
      <c r="G157" s="24"/>
      <c r="H157" s="24"/>
      <c r="I157" s="24"/>
    </row>
    <row r="158" spans="1:9" s="24" customFormat="1" ht="18.75" x14ac:dyDescent="0.25">
      <c r="A158" s="22">
        <v>1</v>
      </c>
      <c r="B158" s="21" t="s">
        <v>197</v>
      </c>
      <c r="C158" s="22" t="s">
        <v>16</v>
      </c>
      <c r="D158" s="28">
        <f>D56-D43+D61-D73-D64-D70</f>
        <v>870.81000000000563</v>
      </c>
      <c r="E158" s="28">
        <f t="shared" ref="E158:F158" si="35">E56-E43+E61-E73-E64-E70</f>
        <v>-509.52515316997983</v>
      </c>
      <c r="F158" s="28">
        <f t="shared" si="35"/>
        <v>179.88497182696858</v>
      </c>
    </row>
    <row r="159" spans="1:9" s="10" customFormat="1" ht="18.75" x14ac:dyDescent="0.25">
      <c r="A159" s="41" t="s">
        <v>38</v>
      </c>
      <c r="B159" s="21" t="s">
        <v>198</v>
      </c>
      <c r="C159" s="22" t="s">
        <v>16</v>
      </c>
      <c r="D159" s="28">
        <v>0</v>
      </c>
      <c r="E159" s="28">
        <v>0</v>
      </c>
      <c r="F159" s="28">
        <v>0</v>
      </c>
      <c r="G159" s="24"/>
      <c r="H159" s="24"/>
      <c r="I159" s="24"/>
    </row>
    <row r="160" spans="1:9" s="10" customFormat="1" ht="18.75" x14ac:dyDescent="0.25">
      <c r="A160" s="41" t="s">
        <v>48</v>
      </c>
      <c r="B160" s="21" t="s">
        <v>199</v>
      </c>
      <c r="C160" s="22" t="s">
        <v>16</v>
      </c>
      <c r="D160" s="28">
        <v>0</v>
      </c>
      <c r="E160" s="28">
        <v>0</v>
      </c>
      <c r="F160" s="28">
        <v>0</v>
      </c>
      <c r="G160" s="24"/>
      <c r="H160" s="24"/>
      <c r="I160" s="24"/>
    </row>
    <row r="161" spans="1:9" s="10" customFormat="1" ht="18.75" x14ac:dyDescent="0.25">
      <c r="A161" s="41" t="s">
        <v>50</v>
      </c>
      <c r="B161" s="21" t="s">
        <v>200</v>
      </c>
      <c r="C161" s="22" t="s">
        <v>16</v>
      </c>
      <c r="D161" s="28">
        <f t="shared" ref="D161:F161" si="36">SUM(D162:D164)</f>
        <v>0</v>
      </c>
      <c r="E161" s="28">
        <f t="shared" si="36"/>
        <v>0</v>
      </c>
      <c r="F161" s="28">
        <f t="shared" si="36"/>
        <v>0</v>
      </c>
      <c r="G161" s="24"/>
      <c r="H161" s="24"/>
      <c r="I161" s="24"/>
    </row>
    <row r="162" spans="1:9" s="10" customFormat="1" ht="18.75" x14ac:dyDescent="0.25">
      <c r="A162" s="33" t="s">
        <v>140</v>
      </c>
      <c r="B162" s="26" t="s">
        <v>201</v>
      </c>
      <c r="C162" s="38" t="s">
        <v>16</v>
      </c>
      <c r="D162" s="44">
        <v>0</v>
      </c>
      <c r="E162" s="44">
        <v>0</v>
      </c>
      <c r="F162" s="44">
        <v>0</v>
      </c>
      <c r="G162" s="24"/>
      <c r="H162" s="24"/>
      <c r="I162" s="24"/>
    </row>
    <row r="163" spans="1:9" s="10" customFormat="1" ht="18.75" x14ac:dyDescent="0.25">
      <c r="A163" s="33" t="s">
        <v>154</v>
      </c>
      <c r="B163" s="26" t="s">
        <v>202</v>
      </c>
      <c r="C163" s="38" t="s">
        <v>16</v>
      </c>
      <c r="D163" s="44">
        <v>0</v>
      </c>
      <c r="E163" s="44">
        <v>0</v>
      </c>
      <c r="F163" s="44">
        <v>0</v>
      </c>
      <c r="G163" s="24"/>
      <c r="H163" s="24"/>
      <c r="I163" s="24"/>
    </row>
    <row r="164" spans="1:9" s="10" customFormat="1" ht="18.75" x14ac:dyDescent="0.25">
      <c r="A164" s="33" t="s">
        <v>156</v>
      </c>
      <c r="B164" s="26" t="s">
        <v>203</v>
      </c>
      <c r="C164" s="38" t="s">
        <v>16</v>
      </c>
      <c r="D164" s="44">
        <v>0</v>
      </c>
      <c r="E164" s="44">
        <v>0</v>
      </c>
      <c r="F164" s="44">
        <v>0</v>
      </c>
      <c r="G164" s="24"/>
      <c r="H164" s="24"/>
      <c r="I164" s="24"/>
    </row>
    <row r="165" spans="1:9" s="10" customFormat="1" ht="18.75" x14ac:dyDescent="0.25">
      <c r="A165" s="41" t="s">
        <v>52</v>
      </c>
      <c r="B165" s="21" t="s">
        <v>204</v>
      </c>
      <c r="C165" s="22" t="s">
        <v>16</v>
      </c>
      <c r="D165" s="28">
        <v>0</v>
      </c>
      <c r="E165" s="28">
        <v>0</v>
      </c>
      <c r="F165" s="28">
        <v>0</v>
      </c>
      <c r="G165" s="24"/>
      <c r="H165" s="24"/>
      <c r="I165" s="24"/>
    </row>
    <row r="166" spans="1:9" s="10" customFormat="1" ht="18.75" x14ac:dyDescent="0.25">
      <c r="A166" s="41" t="s">
        <v>58</v>
      </c>
      <c r="B166" s="21" t="s">
        <v>205</v>
      </c>
      <c r="C166" s="22"/>
      <c r="D166" s="28">
        <v>0</v>
      </c>
      <c r="E166" s="28">
        <v>0</v>
      </c>
      <c r="F166" s="28">
        <v>0</v>
      </c>
      <c r="G166" s="24"/>
      <c r="H166" s="24"/>
      <c r="I166" s="24"/>
    </row>
    <row r="167" spans="1:9" s="24" customFormat="1" ht="37.5" x14ac:dyDescent="0.25">
      <c r="A167" s="41" t="s">
        <v>175</v>
      </c>
      <c r="B167" s="21" t="s">
        <v>206</v>
      </c>
      <c r="C167" s="22" t="s">
        <v>16</v>
      </c>
      <c r="D167" s="28">
        <f t="shared" ref="D167:F167" si="37">SUM(D170,D168)</f>
        <v>6454.4069999999992</v>
      </c>
      <c r="E167" s="28">
        <f t="shared" si="37"/>
        <v>7746.125</v>
      </c>
      <c r="F167" s="28">
        <f t="shared" si="37"/>
        <v>6881.5983451853244</v>
      </c>
    </row>
    <row r="168" spans="1:9" s="10" customFormat="1" ht="37.5" x14ac:dyDescent="0.25">
      <c r="A168" s="33" t="s">
        <v>177</v>
      </c>
      <c r="B168" s="26" t="s">
        <v>207</v>
      </c>
      <c r="C168" s="38" t="s">
        <v>16</v>
      </c>
      <c r="D168" s="28">
        <v>5893.3019999999997</v>
      </c>
      <c r="E168" s="28">
        <v>7077.2449999999999</v>
      </c>
      <c r="F168" s="28">
        <v>6362.3784526805339</v>
      </c>
      <c r="G168" s="24"/>
      <c r="H168" s="24"/>
      <c r="I168" s="24"/>
    </row>
    <row r="169" spans="1:9" s="10" customFormat="1" ht="18.75" x14ac:dyDescent="0.25">
      <c r="A169" s="33"/>
      <c r="B169" s="42" t="s">
        <v>208</v>
      </c>
      <c r="C169" s="38" t="s">
        <v>16</v>
      </c>
      <c r="D169" s="28">
        <v>3353.0520000000001</v>
      </c>
      <c r="E169" s="28">
        <v>3929.4250000000002</v>
      </c>
      <c r="F169" s="28">
        <v>2633.8909325900008</v>
      </c>
      <c r="G169" s="24"/>
      <c r="H169" s="24"/>
      <c r="I169" s="24"/>
    </row>
    <row r="170" spans="1:9" s="10" customFormat="1" ht="18.75" x14ac:dyDescent="0.25">
      <c r="A170" s="33" t="s">
        <v>180</v>
      </c>
      <c r="B170" s="26" t="s">
        <v>209</v>
      </c>
      <c r="C170" s="38" t="s">
        <v>16</v>
      </c>
      <c r="D170" s="28">
        <v>561.10500000000002</v>
      </c>
      <c r="E170" s="28">
        <v>668.88000000000011</v>
      </c>
      <c r="F170" s="28">
        <v>519.21989250479078</v>
      </c>
      <c r="G170" s="24"/>
      <c r="H170" s="24"/>
      <c r="I170" s="24"/>
    </row>
    <row r="171" spans="1:9" s="10" customFormat="1" ht="18.75" x14ac:dyDescent="0.25">
      <c r="A171" s="33"/>
      <c r="B171" s="42" t="s">
        <v>208</v>
      </c>
      <c r="C171" s="38" t="s">
        <v>16</v>
      </c>
      <c r="D171" s="28">
        <v>241.55699999999999</v>
      </c>
      <c r="E171" s="28">
        <v>155.10400000000001</v>
      </c>
      <c r="F171" s="28">
        <v>183.24404662999999</v>
      </c>
      <c r="G171" s="24"/>
      <c r="H171" s="24"/>
      <c r="I171" s="24"/>
    </row>
    <row r="172" spans="1:9" s="24" customFormat="1" ht="37.5" x14ac:dyDescent="0.25">
      <c r="A172" s="41" t="s">
        <v>182</v>
      </c>
      <c r="B172" s="21" t="s">
        <v>210</v>
      </c>
      <c r="C172" s="22" t="s">
        <v>16</v>
      </c>
      <c r="D172" s="28">
        <v>3816.895</v>
      </c>
      <c r="E172" s="28">
        <v>4005.9690000000005</v>
      </c>
      <c r="F172" s="28">
        <v>3772.417866648861</v>
      </c>
    </row>
    <row r="173" spans="1:9" s="24" customFormat="1" ht="18.75" x14ac:dyDescent="0.25">
      <c r="A173" s="33" t="s">
        <v>184</v>
      </c>
      <c r="B173" s="26" t="s">
        <v>211</v>
      </c>
      <c r="C173" s="38" t="s">
        <v>16</v>
      </c>
      <c r="D173" s="28"/>
      <c r="E173" s="28"/>
      <c r="F173" s="28"/>
    </row>
    <row r="174" spans="1:9" s="24" customFormat="1" ht="18.75" x14ac:dyDescent="0.25">
      <c r="A174" s="33"/>
      <c r="B174" s="42" t="s">
        <v>208</v>
      </c>
      <c r="C174" s="38" t="s">
        <v>16</v>
      </c>
      <c r="D174" s="28"/>
      <c r="E174" s="28"/>
      <c r="F174" s="28"/>
    </row>
    <row r="175" spans="1:9" s="24" customFormat="1" ht="18.75" x14ac:dyDescent="0.25">
      <c r="A175" s="33" t="s">
        <v>186</v>
      </c>
      <c r="B175" s="26" t="s">
        <v>212</v>
      </c>
      <c r="C175" s="38" t="s">
        <v>16</v>
      </c>
      <c r="D175" s="28">
        <v>2546.7330000000002</v>
      </c>
      <c r="E175" s="28">
        <v>2579.4009999999998</v>
      </c>
      <c r="F175" s="28">
        <f>F176+F178</f>
        <v>2514.0625600000003</v>
      </c>
    </row>
    <row r="176" spans="1:9" s="24" customFormat="1" ht="18.75" x14ac:dyDescent="0.25">
      <c r="A176" s="33"/>
      <c r="B176" s="26" t="s">
        <v>213</v>
      </c>
      <c r="C176" s="38" t="s">
        <v>16</v>
      </c>
      <c r="D176" s="28">
        <v>2490.7840000000001</v>
      </c>
      <c r="E176" s="28">
        <v>2467.6079999999997</v>
      </c>
      <c r="F176" s="28">
        <v>2448.1695100000002</v>
      </c>
    </row>
    <row r="177" spans="1:6" s="24" customFormat="1" ht="18.75" x14ac:dyDescent="0.25">
      <c r="A177" s="33"/>
      <c r="B177" s="42" t="s">
        <v>208</v>
      </c>
      <c r="C177" s="38" t="s">
        <v>16</v>
      </c>
      <c r="D177" s="28">
        <v>0</v>
      </c>
      <c r="E177" s="28">
        <v>0</v>
      </c>
      <c r="F177" s="28">
        <v>0</v>
      </c>
    </row>
    <row r="178" spans="1:6" s="24" customFormat="1" ht="18.75" x14ac:dyDescent="0.25">
      <c r="A178" s="33"/>
      <c r="B178" s="26" t="s">
        <v>214</v>
      </c>
      <c r="C178" s="38" t="s">
        <v>16</v>
      </c>
      <c r="D178" s="28">
        <v>55.948999999999998</v>
      </c>
      <c r="E178" s="28">
        <v>111.79300000000001</v>
      </c>
      <c r="F178" s="28">
        <v>65.893050000000002</v>
      </c>
    </row>
    <row r="179" spans="1:6" s="24" customFormat="1" ht="18.75" x14ac:dyDescent="0.25">
      <c r="A179" s="33"/>
      <c r="B179" s="42" t="s">
        <v>208</v>
      </c>
      <c r="C179" s="38" t="s">
        <v>16</v>
      </c>
      <c r="D179" s="28">
        <v>0</v>
      </c>
      <c r="E179" s="28">
        <v>0</v>
      </c>
      <c r="F179" s="28">
        <v>0</v>
      </c>
    </row>
    <row r="180" spans="1:6" s="24" customFormat="1" ht="18.75" x14ac:dyDescent="0.25">
      <c r="A180" s="33" t="s">
        <v>215</v>
      </c>
      <c r="B180" s="26" t="s">
        <v>216</v>
      </c>
      <c r="C180" s="38" t="s">
        <v>16</v>
      </c>
      <c r="D180" s="28"/>
      <c r="E180" s="28"/>
      <c r="F180" s="28"/>
    </row>
    <row r="181" spans="1:6" s="24" customFormat="1" ht="18.75" x14ac:dyDescent="0.25">
      <c r="A181" s="33"/>
      <c r="B181" s="42" t="s">
        <v>208</v>
      </c>
      <c r="C181" s="38" t="s">
        <v>16</v>
      </c>
      <c r="D181" s="28"/>
      <c r="E181" s="28"/>
      <c r="F181" s="28"/>
    </row>
    <row r="182" spans="1:6" s="24" customFormat="1" ht="18.75" x14ac:dyDescent="0.25">
      <c r="A182" s="33" t="s">
        <v>217</v>
      </c>
      <c r="B182" s="26" t="s">
        <v>218</v>
      </c>
      <c r="C182" s="38" t="s">
        <v>16</v>
      </c>
      <c r="D182" s="28"/>
      <c r="E182" s="28"/>
      <c r="F182" s="28"/>
    </row>
    <row r="183" spans="1:6" s="24" customFormat="1" ht="18.75" x14ac:dyDescent="0.25">
      <c r="A183" s="33"/>
      <c r="B183" s="42" t="s">
        <v>208</v>
      </c>
      <c r="C183" s="38" t="s">
        <v>16</v>
      </c>
      <c r="D183" s="28"/>
      <c r="E183" s="28"/>
      <c r="F183" s="28"/>
    </row>
    <row r="184" spans="1:6" s="24" customFormat="1" ht="18.75" x14ac:dyDescent="0.25">
      <c r="A184" s="33" t="s">
        <v>219</v>
      </c>
      <c r="B184" s="26" t="s">
        <v>220</v>
      </c>
      <c r="C184" s="38" t="s">
        <v>16</v>
      </c>
      <c r="D184" s="28"/>
      <c r="E184" s="28"/>
      <c r="F184" s="28"/>
    </row>
    <row r="185" spans="1:6" s="24" customFormat="1" ht="18.75" x14ac:dyDescent="0.25">
      <c r="A185" s="33"/>
      <c r="B185" s="42" t="s">
        <v>208</v>
      </c>
      <c r="C185" s="38" t="s">
        <v>16</v>
      </c>
      <c r="D185" s="28"/>
      <c r="E185" s="28"/>
      <c r="F185" s="28"/>
    </row>
    <row r="186" spans="1:6" s="24" customFormat="1" ht="18.75" x14ac:dyDescent="0.25">
      <c r="A186" s="33" t="s">
        <v>221</v>
      </c>
      <c r="B186" s="26" t="s">
        <v>222</v>
      </c>
      <c r="C186" s="38" t="s">
        <v>16</v>
      </c>
      <c r="D186" s="28"/>
      <c r="E186" s="28"/>
      <c r="F186" s="28"/>
    </row>
    <row r="187" spans="1:6" s="24" customFormat="1" ht="18.75" x14ac:dyDescent="0.25">
      <c r="A187" s="33"/>
      <c r="B187" s="42" t="s">
        <v>208</v>
      </c>
      <c r="C187" s="38" t="s">
        <v>16</v>
      </c>
      <c r="D187" s="28"/>
      <c r="E187" s="28"/>
      <c r="F187" s="28"/>
    </row>
    <row r="188" spans="1:6" s="24" customFormat="1" ht="18.75" x14ac:dyDescent="0.25">
      <c r="A188" s="33" t="s">
        <v>223</v>
      </c>
      <c r="B188" s="26" t="s">
        <v>224</v>
      </c>
      <c r="C188" s="38" t="s">
        <v>16</v>
      </c>
      <c r="D188" s="28">
        <v>63.819000000000003</v>
      </c>
      <c r="E188" s="28">
        <v>73.611999999999995</v>
      </c>
      <c r="F188" s="28">
        <v>42.948590000000003</v>
      </c>
    </row>
    <row r="189" spans="1:6" s="24" customFormat="1" ht="18.75" x14ac:dyDescent="0.25">
      <c r="A189" s="33"/>
      <c r="B189" s="42" t="s">
        <v>208</v>
      </c>
      <c r="C189" s="38" t="s">
        <v>16</v>
      </c>
      <c r="D189" s="28">
        <v>0</v>
      </c>
      <c r="E189" s="28">
        <v>0</v>
      </c>
      <c r="F189" s="28">
        <v>0</v>
      </c>
    </row>
    <row r="190" spans="1:6" s="24" customFormat="1" ht="18.75" x14ac:dyDescent="0.25">
      <c r="A190" s="33" t="s">
        <v>225</v>
      </c>
      <c r="B190" s="26" t="s">
        <v>226</v>
      </c>
      <c r="C190" s="38" t="s">
        <v>16</v>
      </c>
      <c r="D190" s="28">
        <v>217.29900000000001</v>
      </c>
      <c r="E190" s="28">
        <v>330.11700000000002</v>
      </c>
      <c r="F190" s="28">
        <v>234.51733304613646</v>
      </c>
    </row>
    <row r="191" spans="1:6" s="24" customFormat="1" ht="18.75" x14ac:dyDescent="0.25">
      <c r="A191" s="33"/>
      <c r="B191" s="42" t="s">
        <v>208</v>
      </c>
      <c r="C191" s="38" t="s">
        <v>16</v>
      </c>
      <c r="D191" s="28">
        <v>0</v>
      </c>
      <c r="E191" s="28">
        <v>0</v>
      </c>
      <c r="F191" s="28">
        <v>0</v>
      </c>
    </row>
    <row r="192" spans="1:6" s="24" customFormat="1" ht="18.75" x14ac:dyDescent="0.25">
      <c r="A192" s="33" t="s">
        <v>227</v>
      </c>
      <c r="B192" s="26" t="s">
        <v>228</v>
      </c>
      <c r="C192" s="38" t="s">
        <v>16</v>
      </c>
      <c r="D192" s="28"/>
      <c r="E192" s="28"/>
      <c r="F192" s="28"/>
    </row>
    <row r="193" spans="1:9" s="24" customFormat="1" ht="18.75" x14ac:dyDescent="0.25">
      <c r="A193" s="33"/>
      <c r="B193" s="42" t="s">
        <v>208</v>
      </c>
      <c r="C193" s="38" t="s">
        <v>16</v>
      </c>
      <c r="D193" s="28"/>
      <c r="E193" s="28"/>
      <c r="F193" s="28"/>
    </row>
    <row r="194" spans="1:9" s="24" customFormat="1" ht="37.5" x14ac:dyDescent="0.25">
      <c r="A194" s="33" t="s">
        <v>229</v>
      </c>
      <c r="B194" s="26" t="s">
        <v>230</v>
      </c>
      <c r="C194" s="38" t="s">
        <v>16</v>
      </c>
      <c r="D194" s="28"/>
      <c r="E194" s="28"/>
      <c r="F194" s="28">
        <f>E194*1.04</f>
        <v>0</v>
      </c>
    </row>
    <row r="195" spans="1:9" s="24" customFormat="1" ht="18.75" x14ac:dyDescent="0.25">
      <c r="A195" s="33"/>
      <c r="B195" s="42" t="s">
        <v>208</v>
      </c>
      <c r="C195" s="38" t="s">
        <v>16</v>
      </c>
      <c r="D195" s="28"/>
      <c r="E195" s="28"/>
      <c r="F195" s="28"/>
    </row>
    <row r="196" spans="1:9" s="24" customFormat="1" ht="18.75" x14ac:dyDescent="0.25">
      <c r="A196" s="22">
        <v>9</v>
      </c>
      <c r="B196" s="21" t="s">
        <v>231</v>
      </c>
      <c r="C196" s="38" t="s">
        <v>232</v>
      </c>
      <c r="D196" s="45">
        <v>0.99</v>
      </c>
      <c r="E196" s="45">
        <v>0.99</v>
      </c>
      <c r="F196" s="45">
        <v>0.99</v>
      </c>
    </row>
    <row r="197" spans="1:9" s="10" customFormat="1" ht="15.6" customHeight="1" x14ac:dyDescent="0.25">
      <c r="A197" s="33"/>
      <c r="B197" s="46" t="s">
        <v>233</v>
      </c>
      <c r="C197" s="38"/>
      <c r="D197" s="28"/>
      <c r="E197" s="28"/>
      <c r="F197" s="28"/>
      <c r="G197" s="24"/>
      <c r="H197" s="24"/>
      <c r="I197" s="24"/>
    </row>
    <row r="198" spans="1:9" s="10" customFormat="1" ht="15.6" customHeight="1" x14ac:dyDescent="0.25">
      <c r="A198" s="41">
        <v>1</v>
      </c>
      <c r="B198" s="21" t="s">
        <v>234</v>
      </c>
      <c r="C198" s="38"/>
      <c r="D198" s="28"/>
      <c r="E198" s="28"/>
      <c r="F198" s="28"/>
      <c r="G198" s="24"/>
      <c r="H198" s="24"/>
      <c r="I198" s="24"/>
    </row>
    <row r="199" spans="1:9" ht="37.5" x14ac:dyDescent="0.25">
      <c r="A199" s="33"/>
      <c r="B199" s="21" t="s">
        <v>235</v>
      </c>
      <c r="C199" s="22" t="s">
        <v>236</v>
      </c>
      <c r="D199" s="28"/>
      <c r="E199" s="28"/>
      <c r="F199" s="28"/>
      <c r="G199" s="24"/>
      <c r="H199" s="24"/>
      <c r="I199" s="24"/>
    </row>
    <row r="200" spans="1:9" ht="18.75" x14ac:dyDescent="0.25">
      <c r="A200" s="33"/>
      <c r="B200" s="26" t="s">
        <v>237</v>
      </c>
      <c r="C200" s="38" t="s">
        <v>236</v>
      </c>
      <c r="D200" s="28"/>
      <c r="E200" s="28"/>
      <c r="F200" s="28"/>
      <c r="G200" s="24"/>
      <c r="H200" s="24"/>
      <c r="I200" s="24"/>
    </row>
    <row r="201" spans="1:9" ht="18.75" x14ac:dyDescent="0.25">
      <c r="A201" s="33"/>
      <c r="B201" s="26" t="s">
        <v>238</v>
      </c>
      <c r="C201" s="38" t="s">
        <v>236</v>
      </c>
      <c r="D201" s="28"/>
      <c r="E201" s="28"/>
      <c r="F201" s="28"/>
      <c r="G201" s="24"/>
      <c r="H201" s="24"/>
      <c r="I201" s="24"/>
    </row>
    <row r="202" spans="1:9" ht="18.75" x14ac:dyDescent="0.25">
      <c r="A202" s="33"/>
      <c r="B202" s="21" t="s">
        <v>239</v>
      </c>
      <c r="C202" s="22" t="s">
        <v>240</v>
      </c>
      <c r="D202" s="28"/>
      <c r="E202" s="28"/>
      <c r="F202" s="28"/>
      <c r="G202" s="24"/>
      <c r="H202" s="24"/>
      <c r="I202" s="24"/>
    </row>
    <row r="203" spans="1:9" ht="18.75" x14ac:dyDescent="0.25">
      <c r="A203" s="33"/>
      <c r="B203" s="26" t="s">
        <v>241</v>
      </c>
      <c r="C203" s="38" t="s">
        <v>240</v>
      </c>
      <c r="D203" s="28"/>
      <c r="E203" s="28"/>
      <c r="F203" s="28"/>
      <c r="G203" s="24"/>
      <c r="H203" s="24"/>
      <c r="I203" s="24"/>
    </row>
    <row r="204" spans="1:9" ht="37.5" x14ac:dyDescent="0.25">
      <c r="A204" s="33"/>
      <c r="B204" s="21" t="s">
        <v>242</v>
      </c>
      <c r="C204" s="22" t="s">
        <v>243</v>
      </c>
      <c r="D204" s="28"/>
      <c r="E204" s="28"/>
      <c r="F204" s="28"/>
      <c r="G204" s="24"/>
      <c r="H204" s="24"/>
      <c r="I204" s="24"/>
    </row>
    <row r="205" spans="1:9" ht="18.75" x14ac:dyDescent="0.25">
      <c r="A205" s="33"/>
      <c r="B205" s="21" t="s">
        <v>244</v>
      </c>
      <c r="C205" s="22" t="s">
        <v>16</v>
      </c>
      <c r="D205" s="28"/>
      <c r="E205" s="28"/>
      <c r="F205" s="28"/>
      <c r="G205" s="24"/>
      <c r="H205" s="24"/>
      <c r="I205" s="24"/>
    </row>
    <row r="206" spans="1:9" ht="18.75" x14ac:dyDescent="0.25">
      <c r="A206" s="41">
        <v>2</v>
      </c>
      <c r="B206" s="21" t="s">
        <v>245</v>
      </c>
      <c r="C206" s="38"/>
      <c r="D206" s="28"/>
      <c r="E206" s="28"/>
      <c r="F206" s="28"/>
      <c r="G206" s="24"/>
      <c r="H206" s="24"/>
      <c r="I206" s="24"/>
    </row>
    <row r="207" spans="1:9" ht="18.75" x14ac:dyDescent="0.25">
      <c r="A207" s="33"/>
      <c r="B207" s="21" t="s">
        <v>246</v>
      </c>
      <c r="C207" s="22" t="s">
        <v>240</v>
      </c>
      <c r="D207" s="28"/>
      <c r="E207" s="28"/>
      <c r="F207" s="28"/>
      <c r="G207" s="24"/>
      <c r="H207" s="24"/>
      <c r="I207" s="24"/>
    </row>
    <row r="208" spans="1:9" ht="18.75" x14ac:dyDescent="0.25">
      <c r="A208" s="38"/>
      <c r="B208" s="26" t="s">
        <v>247</v>
      </c>
      <c r="C208" s="38" t="s">
        <v>240</v>
      </c>
      <c r="D208" s="28"/>
      <c r="E208" s="28"/>
      <c r="F208" s="28"/>
      <c r="G208" s="24"/>
      <c r="H208" s="24"/>
      <c r="I208" s="24"/>
    </row>
    <row r="209" spans="1:9" ht="18.75" x14ac:dyDescent="0.25">
      <c r="A209" s="38"/>
      <c r="B209" s="26" t="s">
        <v>248</v>
      </c>
      <c r="C209" s="38" t="s">
        <v>236</v>
      </c>
      <c r="D209" s="28"/>
      <c r="E209" s="28"/>
      <c r="F209" s="28"/>
      <c r="G209" s="24"/>
      <c r="H209" s="24"/>
      <c r="I209" s="24"/>
    </row>
    <row r="210" spans="1:9" ht="18.75" x14ac:dyDescent="0.25">
      <c r="A210" s="38"/>
      <c r="B210" s="21" t="s">
        <v>249</v>
      </c>
      <c r="C210" s="38"/>
      <c r="D210" s="28"/>
      <c r="E210" s="28"/>
      <c r="F210" s="28"/>
      <c r="G210" s="24"/>
      <c r="H210" s="24"/>
      <c r="I210" s="24"/>
    </row>
    <row r="211" spans="1:9" ht="18.75" x14ac:dyDescent="0.25">
      <c r="A211" s="38"/>
      <c r="B211" s="26" t="s">
        <v>250</v>
      </c>
      <c r="C211" s="38" t="s">
        <v>236</v>
      </c>
      <c r="D211" s="28"/>
      <c r="E211" s="28"/>
      <c r="F211" s="28"/>
      <c r="G211" s="24"/>
      <c r="H211" s="24"/>
      <c r="I211" s="24"/>
    </row>
    <row r="212" spans="1:9" ht="18.75" x14ac:dyDescent="0.25">
      <c r="A212" s="38"/>
      <c r="B212" s="26" t="s">
        <v>251</v>
      </c>
      <c r="C212" s="38" t="s">
        <v>252</v>
      </c>
      <c r="D212" s="28"/>
      <c r="E212" s="28"/>
      <c r="F212" s="28"/>
      <c r="G212" s="24"/>
      <c r="H212" s="24"/>
      <c r="I212" s="24"/>
    </row>
    <row r="213" spans="1:9" ht="18.75" x14ac:dyDescent="0.25">
      <c r="A213" s="38"/>
      <c r="B213" s="26" t="s">
        <v>253</v>
      </c>
      <c r="C213" s="38"/>
      <c r="D213" s="28"/>
      <c r="E213" s="28"/>
      <c r="F213" s="28"/>
      <c r="G213" s="24"/>
      <c r="H213" s="24"/>
      <c r="I213" s="24"/>
    </row>
    <row r="214" spans="1:9" ht="18.75" x14ac:dyDescent="0.25">
      <c r="A214" s="38"/>
      <c r="B214" s="26" t="s">
        <v>254</v>
      </c>
      <c r="C214" s="38" t="s">
        <v>236</v>
      </c>
      <c r="D214" s="28"/>
      <c r="E214" s="28"/>
      <c r="F214" s="28"/>
      <c r="G214" s="24"/>
      <c r="H214" s="24"/>
      <c r="I214" s="24"/>
    </row>
    <row r="215" spans="1:9" ht="18.75" x14ac:dyDescent="0.25">
      <c r="A215" s="38"/>
      <c r="B215" s="26" t="s">
        <v>255</v>
      </c>
      <c r="C215" s="38" t="s">
        <v>240</v>
      </c>
      <c r="D215" s="28"/>
      <c r="E215" s="28"/>
      <c r="F215" s="28"/>
      <c r="G215" s="24"/>
      <c r="H215" s="24"/>
      <c r="I215" s="24"/>
    </row>
    <row r="216" spans="1:9" ht="18.75" x14ac:dyDescent="0.25">
      <c r="A216" s="38"/>
      <c r="B216" s="26" t="s">
        <v>256</v>
      </c>
      <c r="C216" s="38" t="s">
        <v>252</v>
      </c>
      <c r="D216" s="28"/>
      <c r="E216" s="28"/>
      <c r="F216" s="28"/>
      <c r="G216" s="24"/>
      <c r="H216" s="24"/>
      <c r="I216" s="24"/>
    </row>
    <row r="217" spans="1:9" ht="18.75" x14ac:dyDescent="0.25">
      <c r="A217" s="38"/>
      <c r="B217" s="26" t="s">
        <v>257</v>
      </c>
      <c r="C217" s="38"/>
      <c r="D217" s="28"/>
      <c r="E217" s="28"/>
      <c r="F217" s="28"/>
      <c r="G217" s="24"/>
      <c r="H217" s="24"/>
      <c r="I217" s="24"/>
    </row>
    <row r="218" spans="1:9" ht="18.75" x14ac:dyDescent="0.25">
      <c r="A218" s="38"/>
      <c r="B218" s="26" t="s">
        <v>250</v>
      </c>
      <c r="C218" s="38" t="s">
        <v>236</v>
      </c>
      <c r="D218" s="28"/>
      <c r="E218" s="28"/>
      <c r="F218" s="28"/>
      <c r="G218" s="24"/>
      <c r="H218" s="24"/>
      <c r="I218" s="24"/>
    </row>
    <row r="219" spans="1:9" ht="18.75" x14ac:dyDescent="0.25">
      <c r="A219" s="38"/>
      <c r="B219" s="26" t="s">
        <v>251</v>
      </c>
      <c r="C219" s="38" t="s">
        <v>252</v>
      </c>
      <c r="D219" s="28"/>
      <c r="E219" s="28"/>
      <c r="F219" s="28"/>
      <c r="G219" s="24"/>
      <c r="H219" s="24"/>
      <c r="I219" s="24"/>
    </row>
    <row r="220" spans="1:9" ht="18.75" x14ac:dyDescent="0.25">
      <c r="A220" s="38"/>
      <c r="B220" s="21" t="s">
        <v>258</v>
      </c>
      <c r="C220" s="38"/>
      <c r="D220" s="28"/>
      <c r="E220" s="28"/>
      <c r="F220" s="28"/>
      <c r="G220" s="24"/>
      <c r="H220" s="24"/>
      <c r="I220" s="24"/>
    </row>
    <row r="221" spans="1:9" ht="18.75" x14ac:dyDescent="0.25">
      <c r="A221" s="38"/>
      <c r="B221" s="26" t="s">
        <v>250</v>
      </c>
      <c r="C221" s="38" t="s">
        <v>236</v>
      </c>
      <c r="D221" s="28">
        <v>21289450.156987797</v>
      </c>
      <c r="E221" s="28">
        <v>24479687.028000008</v>
      </c>
      <c r="F221" s="28">
        <v>24564519.379064612</v>
      </c>
      <c r="G221" s="24"/>
      <c r="H221" s="24"/>
      <c r="I221" s="24"/>
    </row>
    <row r="222" spans="1:9" ht="18.75" x14ac:dyDescent="0.25">
      <c r="A222" s="38"/>
      <c r="B222" s="26" t="s">
        <v>255</v>
      </c>
      <c r="C222" s="38" t="s">
        <v>240</v>
      </c>
      <c r="D222" s="28"/>
      <c r="E222" s="28"/>
      <c r="F222" s="28"/>
      <c r="G222" s="24"/>
      <c r="H222" s="24"/>
      <c r="I222" s="24"/>
    </row>
    <row r="223" spans="1:9" ht="18.75" x14ac:dyDescent="0.25">
      <c r="A223" s="38"/>
      <c r="B223" s="26" t="s">
        <v>251</v>
      </c>
      <c r="C223" s="38" t="s">
        <v>252</v>
      </c>
      <c r="D223" s="28"/>
      <c r="E223" s="28"/>
      <c r="F223" s="28"/>
      <c r="G223" s="24"/>
      <c r="H223" s="24"/>
      <c r="I223" s="24"/>
    </row>
    <row r="224" spans="1:9" ht="37.5" x14ac:dyDescent="0.25">
      <c r="A224" s="22">
        <v>3</v>
      </c>
      <c r="B224" s="21" t="s">
        <v>259</v>
      </c>
      <c r="C224" s="38" t="s">
        <v>260</v>
      </c>
      <c r="D224" s="47">
        <v>1751</v>
      </c>
      <c r="E224" s="47">
        <v>1804</v>
      </c>
      <c r="F224" s="47">
        <v>1839</v>
      </c>
      <c r="G224" s="24"/>
      <c r="H224" s="24"/>
      <c r="I224" s="24"/>
    </row>
    <row r="225" spans="1:6" x14ac:dyDescent="0.25">
      <c r="A225" s="53"/>
      <c r="B225" s="53"/>
      <c r="C225" s="53"/>
    </row>
    <row r="226" spans="1:6" ht="87" customHeight="1" x14ac:dyDescent="0.25">
      <c r="A226" s="54" t="s">
        <v>261</v>
      </c>
      <c r="B226" s="55"/>
      <c r="C226" s="55"/>
      <c r="D226" s="55"/>
      <c r="E226" s="55"/>
      <c r="F226" s="55"/>
    </row>
  </sheetData>
  <autoFilter ref="A19:E225"/>
  <mergeCells count="14">
    <mergeCell ref="A14:E14"/>
    <mergeCell ref="E5:F5"/>
    <mergeCell ref="A6:E7"/>
    <mergeCell ref="A8:E8"/>
    <mergeCell ref="A10:E10"/>
    <mergeCell ref="A12:E12"/>
    <mergeCell ref="F16:F17"/>
    <mergeCell ref="A225:C225"/>
    <mergeCell ref="A226:F226"/>
    <mergeCell ref="A15:E15"/>
    <mergeCell ref="A16:A18"/>
    <mergeCell ref="B16:B18"/>
    <mergeCell ref="D16:D17"/>
    <mergeCell ref="E16:E17"/>
  </mergeCells>
  <pageMargins left="0.31496062992125984" right="0.31496062992125984" top="0.35433070866141736" bottom="0.35433070866141736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22</vt:lpstr>
      <vt:lpstr>'Приложение 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dcterms:created xsi:type="dcterms:W3CDTF">2020-07-17T06:16:50Z</dcterms:created>
  <dcterms:modified xsi:type="dcterms:W3CDTF">2023-02-27T06:08:51Z</dcterms:modified>
</cp:coreProperties>
</file>