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'5'!$A$15:$AQ$82</definedName>
    <definedName name="_xlnm.Print_Titles" localSheetId="0">'5'!$15:$19</definedName>
    <definedName name="_xlnm.Print_Area" localSheetId="0">'5'!$A$1:$AQ$82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20" i="4" l="1"/>
  <c r="U20" i="4"/>
  <c r="M20" i="4"/>
  <c r="E20" i="4"/>
  <c r="AQ73" i="4" l="1"/>
  <c r="AK73" i="4"/>
  <c r="AQ90" i="4" l="1"/>
  <c r="AQ89" i="4"/>
  <c r="AP97" i="4"/>
  <c r="AK97" i="4"/>
  <c r="AP96" i="4"/>
  <c r="AK96" i="4"/>
  <c r="AP95" i="4"/>
  <c r="AK95" i="4"/>
  <c r="AP94" i="4"/>
  <c r="AK94" i="4"/>
  <c r="AP93" i="4"/>
  <c r="AK93" i="4"/>
  <c r="AP92" i="4"/>
  <c r="AK92" i="4"/>
  <c r="AP91" i="4"/>
  <c r="AK91" i="4"/>
  <c r="AP90" i="4"/>
  <c r="AK90" i="4"/>
  <c r="AP89" i="4"/>
  <c r="AK89" i="4"/>
  <c r="AP88" i="4"/>
  <c r="AK88" i="4"/>
  <c r="AP87" i="4"/>
  <c r="AK87" i="4"/>
  <c r="AP86" i="4" l="1"/>
  <c r="AK86" i="4"/>
  <c r="AP81" i="4" l="1"/>
  <c r="AP84" i="4"/>
  <c r="AK84" i="4"/>
  <c r="AP85" i="4" l="1"/>
  <c r="AK85" i="4"/>
  <c r="AK81" i="4" l="1"/>
  <c r="AP83" i="4"/>
  <c r="AK83" i="4"/>
  <c r="AQ82" i="4" l="1"/>
  <c r="AP82" i="4"/>
  <c r="AP80" i="4"/>
  <c r="AP79" i="4"/>
  <c r="AP78" i="4"/>
  <c r="AP77" i="4"/>
  <c r="AP76" i="4"/>
  <c r="AP75" i="4"/>
  <c r="AP57" i="4"/>
  <c r="AK82" i="4" l="1"/>
  <c r="AK80" i="4"/>
  <c r="AK79" i="4"/>
  <c r="AK78" i="4"/>
  <c r="AK77" i="4"/>
  <c r="AK76" i="4"/>
  <c r="AK75" i="4"/>
  <c r="AK57" i="4"/>
  <c r="AK20" i="4" s="1"/>
</calcChain>
</file>

<file path=xl/sharedStrings.xml><?xml version="1.0" encoding="utf-8"?>
<sst xmlns="http://schemas.openxmlformats.org/spreadsheetml/2006/main" count="2253" uniqueCount="214">
  <si>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</si>
  <si>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</si>
  <si>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</si>
  <si>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</si>
  <si>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</si>
  <si>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</si>
  <si>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</si>
  <si>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</si>
  <si>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</si>
  <si>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</si>
  <si>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</si>
  <si>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</si>
  <si>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</si>
  <si>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</si>
  <si>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</si>
  <si>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</si>
  <si>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</si>
  <si>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</si>
  <si>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</si>
  <si>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</si>
  <si>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</si>
  <si>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</si>
  <si>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</si>
  <si>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</si>
  <si>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</si>
  <si>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</si>
  <si>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</si>
  <si>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</si>
  <si>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</si>
  <si>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</si>
  <si>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</si>
  <si>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</si>
  <si>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</si>
  <si>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</si>
  <si>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</si>
  <si>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</si>
  <si>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</si>
  <si>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</si>
  <si>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</si>
  <si>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</si>
  <si>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</si>
  <si>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</si>
  <si>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</si>
  <si>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</si>
  <si>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</si>
  <si>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</si>
  <si>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</si>
  <si>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</si>
  <si>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</si>
  <si>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</si>
  <si>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</si>
  <si>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</si>
  <si>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</si>
  <si>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</si>
  <si>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</si>
  <si>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</si>
  <si>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</si>
  <si>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</si>
  <si>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</si>
  <si>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</si>
  <si>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</si>
  <si>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</si>
  <si>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</si>
  <si>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</si>
  <si>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</si>
  <si>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</si>
  <si>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</si>
  <si>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</si>
  <si>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</si>
  <si>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</si>
  <si>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</si>
  <si>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</si>
  <si>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</si>
  <si>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</si>
  <si>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</si>
  <si>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</si>
  <si>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</si>
  <si>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</si>
  <si>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</si>
  <si>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</si>
  <si>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</si>
  <si>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</si>
  <si>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</si>
  <si>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</si>
  <si>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</si>
  <si>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</si>
  <si>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</si>
  <si>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</si>
  <si>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</si>
  <si>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</si>
  <si>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</si>
  <si>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</si>
  <si>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</si>
  <si>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</si>
  <si>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</si>
  <si>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</si>
  <si>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</si>
  <si>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</si>
  <si>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</si>
  <si>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</si>
  <si>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</si>
  <si>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</si>
  <si>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</si>
  <si>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</si>
  <si>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</si>
  <si>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</si>
  <si>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</si>
  <si>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</si>
  <si>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</si>
  <si>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</si>
  <si>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</si>
  <si>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</si>
  <si>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</si>
  <si>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</si>
  <si>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</si>
  <si>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</si>
  <si>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</si>
  <si>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</si>
  <si>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</si>
  <si>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</si>
  <si>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</si>
  <si>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</si>
  <si>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</si>
  <si>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</si>
  <si>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</si>
  <si>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</si>
  <si>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</si>
  <si>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</si>
  <si>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</si>
  <si>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</si>
  <si>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</si>
  <si>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</si>
  <si>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</si>
  <si>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</si>
  <si>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</si>
  <si>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</si>
  <si>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</si>
  <si>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</si>
  <si>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</si>
  <si>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</si>
  <si>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</si>
  <si>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</si>
  <si>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</si>
  <si>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</si>
  <si>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</si>
  <si>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</si>
  <si>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</si>
  <si>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</si>
  <si>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</si>
  <si>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</si>
  <si>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</si>
  <si>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</si>
  <si>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</si>
  <si>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</si>
  <si>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</si>
  <si>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</si>
  <si>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</si>
  <si>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</si>
  <si>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</si>
  <si>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</si>
  <si>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</si>
  <si>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</si>
  <si>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</si>
  <si>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</si>
  <si>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>от «5» мая 2016 г. №380</t>
  </si>
  <si>
    <t>млн. руб. без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</si>
  <si>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</si>
  <si>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</si>
  <si>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</si>
  <si>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</si>
  <si>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</si>
  <si>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1.6</t>
  </si>
  <si>
    <t>ОНТМ. Компьютерная техника</t>
  </si>
  <si>
    <t>Реконструкция адм. здания п. Кутулик, ул. Советская, 49А (строительство системы инженерного обеспечения здания)</t>
  </si>
  <si>
    <t>Строительство ограждения с воротами на территории ТЦ, г. Иркутск, ул. Мухиной, 2Г</t>
  </si>
  <si>
    <t>Утвержденные плановые значения отсутствуют</t>
  </si>
  <si>
    <t>Год раскрытия информации:2024 год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</si>
  <si>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</si>
  <si>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</si>
  <si>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</si>
  <si>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Приобретение информационных терминалов</t>
  </si>
  <si>
    <t>K_9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</si>
  <si>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</si>
  <si>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</si>
  <si>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</si>
  <si>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</si>
  <si>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</si>
  <si>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</si>
  <si>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</si>
  <si>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</si>
  <si>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K_14</t>
  </si>
  <si>
    <t>ОНТМ. Ретометры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</si>
  <si>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</si>
  <si>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</si>
  <si>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</si>
  <si>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</si>
  <si>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</si>
  <si>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K_19</t>
  </si>
  <si>
    <t>Строительство административного здания и гаража в п. Жигалово</t>
  </si>
  <si>
    <t>K_20</t>
  </si>
  <si>
    <t>Строительство административного здания и гаража в г. Слюдянка</t>
  </si>
  <si>
    <t>K_21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</si>
  <si>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</si>
  <si>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</si>
  <si>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</si>
  <si>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K_23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</si>
  <si>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</si>
  <si>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</si>
  <si>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 xml:space="preserve"> на 2026 год</t>
  </si>
  <si>
    <t>1.5</t>
  </si>
  <si>
    <t>Приобретение земельного участка в п. Жигалово под строительство адм. здания и гаража</t>
  </si>
  <si>
    <t>К_20-1</t>
  </si>
  <si>
    <t>Итого план 
на 2026 год</t>
  </si>
  <si>
    <t>Реконструкция адм. здания п. Куйтун, ул. К. Маркса, 34б (строительство системы инженерного обеспечения здания)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</si>
</sst>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6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49" fontId="3" fillId="0" borderId="19" xfId="4" applyNumberFormat="1" applyFont="1" applyFill="1" applyBorder="1" applyAlignment="1">
      <alignment horizontal="center" vertical="center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5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7"/>
  <sheetViews>
    <sheetView tabSelected="1" topLeftCell="A79" zoomScale="75" zoomScaleNormal="75" zoomScaleSheetLayoutView="70" workbookViewId="0">
      <selection activeCell="M88" sqref="M88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164</v>
      </c>
    </row>
    <row r="4" spans="1:50" ht="18.75" customHeight="1" x14ac:dyDescent="0.3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</row>
    <row r="5" spans="1:50" ht="18.75" customHeight="1" x14ac:dyDescent="0.3">
      <c r="A5" s="41" t="s">
        <v>208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42" t="s">
        <v>153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43" t="s">
        <v>154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4" t="s">
        <v>176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45" t="s">
        <v>175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4" t="s">
        <v>163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165</v>
      </c>
      <c r="AP14" s="35"/>
    </row>
    <row r="15" spans="1:50" ht="19.5" customHeight="1" x14ac:dyDescent="0.25">
      <c r="A15" s="46" t="s">
        <v>3</v>
      </c>
      <c r="B15" s="49" t="s">
        <v>4</v>
      </c>
      <c r="C15" s="49" t="s">
        <v>5</v>
      </c>
      <c r="D15" s="50" t="s">
        <v>128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</row>
    <row r="16" spans="1:50" ht="24" customHeight="1" x14ac:dyDescent="0.25">
      <c r="A16" s="47"/>
      <c r="B16" s="49"/>
      <c r="C16" s="49"/>
      <c r="D16" s="52" t="s">
        <v>6</v>
      </c>
      <c r="E16" s="53"/>
      <c r="F16" s="53"/>
      <c r="G16" s="53"/>
      <c r="H16" s="53"/>
      <c r="I16" s="53"/>
      <c r="J16" s="53"/>
      <c r="K16" s="53"/>
      <c r="L16" s="52" t="s">
        <v>7</v>
      </c>
      <c r="M16" s="53"/>
      <c r="N16" s="53"/>
      <c r="O16" s="53"/>
      <c r="P16" s="53"/>
      <c r="Q16" s="53"/>
      <c r="R16" s="53"/>
      <c r="S16" s="53"/>
      <c r="T16" s="52" t="s">
        <v>8</v>
      </c>
      <c r="U16" s="53"/>
      <c r="V16" s="53"/>
      <c r="W16" s="53"/>
      <c r="X16" s="53"/>
      <c r="Y16" s="53"/>
      <c r="Z16" s="53"/>
      <c r="AA16" s="53"/>
      <c r="AB16" s="52" t="s">
        <v>9</v>
      </c>
      <c r="AC16" s="53"/>
      <c r="AD16" s="53"/>
      <c r="AE16" s="53"/>
      <c r="AF16" s="53"/>
      <c r="AG16" s="53"/>
      <c r="AH16" s="53"/>
      <c r="AI16" s="53"/>
      <c r="AJ16" s="54" t="s">
        <v>212</v>
      </c>
      <c r="AK16" s="55"/>
      <c r="AL16" s="55"/>
      <c r="AM16" s="55"/>
      <c r="AN16" s="55"/>
      <c r="AO16" s="55"/>
      <c r="AP16" s="55"/>
      <c r="AQ16" s="55"/>
    </row>
    <row r="17" spans="1:43" ht="33" customHeight="1" x14ac:dyDescent="0.25">
      <c r="A17" s="47"/>
      <c r="B17" s="49"/>
      <c r="C17" s="49"/>
      <c r="D17" s="11" t="s">
        <v>10</v>
      </c>
      <c r="E17" s="52" t="s">
        <v>11</v>
      </c>
      <c r="F17" s="53"/>
      <c r="G17" s="53"/>
      <c r="H17" s="53"/>
      <c r="I17" s="53"/>
      <c r="J17" s="53"/>
      <c r="K17" s="53"/>
      <c r="L17" s="11" t="s">
        <v>10</v>
      </c>
      <c r="M17" s="54" t="s">
        <v>11</v>
      </c>
      <c r="N17" s="55"/>
      <c r="O17" s="55"/>
      <c r="P17" s="55"/>
      <c r="Q17" s="55"/>
      <c r="R17" s="55"/>
      <c r="S17" s="55"/>
      <c r="T17" s="11" t="s">
        <v>10</v>
      </c>
      <c r="U17" s="54" t="s">
        <v>11</v>
      </c>
      <c r="V17" s="55"/>
      <c r="W17" s="55"/>
      <c r="X17" s="55"/>
      <c r="Y17" s="55"/>
      <c r="Z17" s="55"/>
      <c r="AA17" s="55"/>
      <c r="AB17" s="11" t="s">
        <v>10</v>
      </c>
      <c r="AC17" s="54" t="s">
        <v>11</v>
      </c>
      <c r="AD17" s="55"/>
      <c r="AE17" s="55"/>
      <c r="AF17" s="55"/>
      <c r="AG17" s="55"/>
      <c r="AH17" s="55"/>
      <c r="AI17" s="55"/>
      <c r="AJ17" s="11" t="s">
        <v>10</v>
      </c>
      <c r="AK17" s="54" t="s">
        <v>11</v>
      </c>
      <c r="AL17" s="55"/>
      <c r="AM17" s="55"/>
      <c r="AN17" s="55"/>
      <c r="AO17" s="55"/>
      <c r="AP17" s="55"/>
      <c r="AQ17" s="55"/>
    </row>
    <row r="18" spans="1:43" ht="87.75" customHeight="1" x14ac:dyDescent="0.25">
      <c r="A18" s="48"/>
      <c r="B18" s="49"/>
      <c r="C18" s="49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E57+SUM(E75:E85)</f>
        <v>1.167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15" t="s">
        <v>135</v>
      </c>
      <c r="M20" s="30">
        <f>M57+SUM(M75:M97)</f>
        <v>129.61099999999999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15" t="s">
        <v>135</v>
      </c>
      <c r="U20" s="30">
        <f>U57+SUM(U75:U97)</f>
        <v>147.52099999999999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15" t="s">
        <v>135</v>
      </c>
      <c r="AC20" s="32">
        <f>AC57+SUM(AC75:AC97)+AC73</f>
        <v>275.41900000000004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15" t="s">
        <v>135</v>
      </c>
      <c r="AK20" s="30">
        <f>AK57+SUM(AK75:AK97)+AK73</f>
        <v>553.71800000000007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15" t="s">
        <v>135</v>
      </c>
      <c r="AQ20" s="15" t="s">
        <v>135</v>
      </c>
    </row>
    <row r="21" spans="1:43" s="16" customFormat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155</v>
      </c>
      <c r="C57" s="28" t="s">
        <v>156</v>
      </c>
      <c r="D57" s="21" t="s">
        <v>135</v>
      </c>
      <c r="E57" s="29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 t="s">
        <v>135</v>
      </c>
      <c r="M57" s="38">
        <v>112.9</v>
      </c>
      <c r="N57" s="21">
        <v>0</v>
      </c>
      <c r="O57" s="21">
        <v>0</v>
      </c>
      <c r="P57" s="21">
        <v>0</v>
      </c>
      <c r="Q57" s="21">
        <v>0</v>
      </c>
      <c r="R57" s="21">
        <v>7640</v>
      </c>
      <c r="S57" s="21">
        <v>0</v>
      </c>
      <c r="T57" s="21" t="s">
        <v>135</v>
      </c>
      <c r="U57" s="29">
        <v>122.09099999999999</v>
      </c>
      <c r="V57" s="21">
        <v>0</v>
      </c>
      <c r="W57" s="21">
        <v>0</v>
      </c>
      <c r="X57" s="21">
        <v>0</v>
      </c>
      <c r="Y57" s="21">
        <v>0</v>
      </c>
      <c r="Z57" s="21">
        <v>8264</v>
      </c>
      <c r="AA57" s="21">
        <v>0</v>
      </c>
      <c r="AB57" s="21" t="s">
        <v>135</v>
      </c>
      <c r="AC57" s="31">
        <v>258.14800000000002</v>
      </c>
      <c r="AD57" s="28">
        <v>0</v>
      </c>
      <c r="AE57" s="28">
        <v>0</v>
      </c>
      <c r="AF57" s="28">
        <v>0</v>
      </c>
      <c r="AG57" s="28">
        <v>0</v>
      </c>
      <c r="AH57" s="28">
        <v>17474</v>
      </c>
      <c r="AI57" s="28">
        <v>0</v>
      </c>
      <c r="AJ57" s="21" t="s">
        <v>135</v>
      </c>
      <c r="AK57" s="29">
        <f>E57+M57+U57+AC57</f>
        <v>493.13900000000001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33378</v>
      </c>
      <c r="AQ57" s="28">
        <v>0</v>
      </c>
    </row>
    <row r="58" spans="1:43" ht="31.5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39" t="s">
        <v>209</v>
      </c>
      <c r="B73" s="27" t="s">
        <v>210</v>
      </c>
      <c r="C73" s="28" t="s">
        <v>211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 t="s">
        <v>135</v>
      </c>
      <c r="U73" s="29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 t="s">
        <v>135</v>
      </c>
      <c r="AC73" s="21">
        <v>0.5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>
        <v>600</v>
      </c>
      <c r="AJ73" s="21" t="s">
        <v>135</v>
      </c>
      <c r="AK73" s="21">
        <f>AC73</f>
        <v>0.5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f>AI73</f>
        <v>600</v>
      </c>
    </row>
    <row r="74" spans="1:43" ht="31.5" x14ac:dyDescent="0.25">
      <c r="A74" s="15">
        <v>1.6</v>
      </c>
      <c r="B74" s="18" t="s">
        <v>107</v>
      </c>
      <c r="C74" s="19" t="s">
        <v>55</v>
      </c>
      <c r="D74" s="21" t="s">
        <v>135</v>
      </c>
      <c r="E74" s="29" t="s">
        <v>135</v>
      </c>
      <c r="F74" s="21" t="s">
        <v>135</v>
      </c>
      <c r="G74" s="21" t="s">
        <v>135</v>
      </c>
      <c r="H74" s="21" t="s">
        <v>135</v>
      </c>
      <c r="I74" s="21" t="s">
        <v>135</v>
      </c>
      <c r="J74" s="21" t="s">
        <v>135</v>
      </c>
      <c r="K74" s="21" t="s">
        <v>135</v>
      </c>
      <c r="L74" s="21" t="s">
        <v>135</v>
      </c>
      <c r="M74" s="29" t="s">
        <v>135</v>
      </c>
      <c r="N74" s="21" t="s">
        <v>135</v>
      </c>
      <c r="O74" s="21" t="s">
        <v>135</v>
      </c>
      <c r="P74" s="21" t="s">
        <v>135</v>
      </c>
      <c r="Q74" s="21" t="s">
        <v>135</v>
      </c>
      <c r="R74" s="21" t="s">
        <v>135</v>
      </c>
      <c r="S74" s="21" t="s">
        <v>135</v>
      </c>
      <c r="T74" s="21" t="s">
        <v>135</v>
      </c>
      <c r="U74" s="29" t="s">
        <v>135</v>
      </c>
      <c r="V74" s="21" t="s">
        <v>135</v>
      </c>
      <c r="W74" s="21" t="s">
        <v>135</v>
      </c>
      <c r="X74" s="21" t="s">
        <v>135</v>
      </c>
      <c r="Y74" s="21" t="s">
        <v>135</v>
      </c>
      <c r="Z74" s="21" t="s">
        <v>135</v>
      </c>
      <c r="AA74" s="21" t="s">
        <v>135</v>
      </c>
      <c r="AB74" s="21" t="s">
        <v>135</v>
      </c>
      <c r="AC74" s="21" t="s">
        <v>135</v>
      </c>
      <c r="AD74" s="21" t="s">
        <v>135</v>
      </c>
      <c r="AE74" s="21" t="s">
        <v>135</v>
      </c>
      <c r="AF74" s="21" t="s">
        <v>135</v>
      </c>
      <c r="AG74" s="21" t="s">
        <v>135</v>
      </c>
      <c r="AH74" s="21" t="s">
        <v>135</v>
      </c>
      <c r="AI74" s="21" t="s">
        <v>135</v>
      </c>
      <c r="AJ74" s="21" t="s">
        <v>135</v>
      </c>
      <c r="AK74" s="21" t="s">
        <v>135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</row>
    <row r="75" spans="1:43" ht="52.5" customHeight="1" x14ac:dyDescent="0.25">
      <c r="A75" s="15">
        <v>1.6</v>
      </c>
      <c r="B75" s="27" t="s">
        <v>177</v>
      </c>
      <c r="C75" s="28" t="s">
        <v>157</v>
      </c>
      <c r="D75" s="21" t="s">
        <v>135</v>
      </c>
      <c r="E75" s="29">
        <v>0.8</v>
      </c>
      <c r="F75" s="21">
        <v>0</v>
      </c>
      <c r="G75" s="21">
        <v>0</v>
      </c>
      <c r="H75" s="21">
        <v>0</v>
      </c>
      <c r="I75" s="21">
        <v>0</v>
      </c>
      <c r="J75" s="21">
        <v>2</v>
      </c>
      <c r="K75" s="21">
        <v>0</v>
      </c>
      <c r="L75" s="21" t="s">
        <v>135</v>
      </c>
      <c r="M75" s="29">
        <v>1.6</v>
      </c>
      <c r="N75" s="21">
        <v>0</v>
      </c>
      <c r="O75" s="21">
        <v>0</v>
      </c>
      <c r="P75" s="21">
        <v>0</v>
      </c>
      <c r="Q75" s="21">
        <v>0</v>
      </c>
      <c r="R75" s="21">
        <v>3</v>
      </c>
      <c r="S75" s="21">
        <v>0</v>
      </c>
      <c r="T75" s="21" t="s">
        <v>135</v>
      </c>
      <c r="U75" s="29">
        <v>0.8</v>
      </c>
      <c r="V75" s="21">
        <v>0</v>
      </c>
      <c r="W75" s="21">
        <v>0</v>
      </c>
      <c r="X75" s="21">
        <v>0</v>
      </c>
      <c r="Y75" s="21">
        <v>0</v>
      </c>
      <c r="Z75" s="21">
        <v>2</v>
      </c>
      <c r="AA75" s="21">
        <v>0</v>
      </c>
      <c r="AB75" s="21" t="s">
        <v>135</v>
      </c>
      <c r="AC75" s="38">
        <v>1.5</v>
      </c>
      <c r="AD75" s="28">
        <v>0</v>
      </c>
      <c r="AE75" s="28">
        <v>0</v>
      </c>
      <c r="AF75" s="28">
        <v>0</v>
      </c>
      <c r="AG75" s="28">
        <v>0</v>
      </c>
      <c r="AH75" s="28">
        <v>1</v>
      </c>
      <c r="AI75" s="28">
        <v>0</v>
      </c>
      <c r="AJ75" s="21" t="s">
        <v>135</v>
      </c>
      <c r="AK75" s="29">
        <f t="shared" ref="AK75:AK82" si="0">E75+M75+U75+AC75</f>
        <v>4.7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ref="AP75:AP82" si="1">J75+R75+Z75+AH75</f>
        <v>8</v>
      </c>
      <c r="AQ75" s="28">
        <v>0</v>
      </c>
    </row>
    <row r="76" spans="1:43" ht="94.5" x14ac:dyDescent="0.25">
      <c r="A76" s="15">
        <v>1.6</v>
      </c>
      <c r="B76" s="27" t="s">
        <v>166</v>
      </c>
      <c r="C76" s="28" t="s">
        <v>158</v>
      </c>
      <c r="D76" s="21" t="s">
        <v>135</v>
      </c>
      <c r="E76" s="29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135</v>
      </c>
      <c r="M76" s="29">
        <v>0.65</v>
      </c>
      <c r="N76" s="21">
        <v>0</v>
      </c>
      <c r="O76" s="21">
        <v>0</v>
      </c>
      <c r="P76" s="21">
        <v>0</v>
      </c>
      <c r="Q76" s="21">
        <v>0</v>
      </c>
      <c r="R76" s="21">
        <v>1</v>
      </c>
      <c r="S76" s="21">
        <v>0</v>
      </c>
      <c r="T76" s="21" t="s">
        <v>135</v>
      </c>
      <c r="U76" s="29">
        <v>0.5</v>
      </c>
      <c r="V76" s="21">
        <v>0</v>
      </c>
      <c r="W76" s="21">
        <v>0</v>
      </c>
      <c r="X76" s="21">
        <v>0</v>
      </c>
      <c r="Y76" s="21">
        <v>0</v>
      </c>
      <c r="Z76" s="21">
        <v>1</v>
      </c>
      <c r="AA76" s="21">
        <v>0</v>
      </c>
      <c r="AB76" s="21" t="s">
        <v>135</v>
      </c>
      <c r="AC76" s="21">
        <v>0.65</v>
      </c>
      <c r="AD76" s="28">
        <v>0</v>
      </c>
      <c r="AE76" s="28">
        <v>0</v>
      </c>
      <c r="AF76" s="28">
        <v>0</v>
      </c>
      <c r="AG76" s="28">
        <v>0</v>
      </c>
      <c r="AH76" s="28">
        <v>1</v>
      </c>
      <c r="AI76" s="28">
        <v>0</v>
      </c>
      <c r="AJ76" s="21" t="s">
        <v>135</v>
      </c>
      <c r="AK76" s="29">
        <f t="shared" si="0"/>
        <v>1.7999999999999998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1"/>
        <v>3</v>
      </c>
      <c r="AQ76" s="28">
        <v>0</v>
      </c>
    </row>
    <row r="77" spans="1:43" ht="63" x14ac:dyDescent="0.25">
      <c r="A77" s="15">
        <v>1.6</v>
      </c>
      <c r="B77" s="27" t="s">
        <v>167</v>
      </c>
      <c r="C77" s="28" t="s">
        <v>159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 t="s">
        <v>135</v>
      </c>
      <c r="U77" s="29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 t="s">
        <v>135</v>
      </c>
      <c r="AC77" s="21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1" t="s">
        <v>135</v>
      </c>
      <c r="AK77" s="29">
        <f t="shared" si="0"/>
        <v>0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1"/>
        <v>0</v>
      </c>
      <c r="AQ77" s="28">
        <v>0</v>
      </c>
    </row>
    <row r="78" spans="1:43" ht="78.75" x14ac:dyDescent="0.25">
      <c r="A78" s="15">
        <v>1.6</v>
      </c>
      <c r="B78" s="27" t="s">
        <v>168</v>
      </c>
      <c r="C78" s="28" t="s">
        <v>160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0.15</v>
      </c>
      <c r="N78" s="21">
        <v>0</v>
      </c>
      <c r="O78" s="21">
        <v>0</v>
      </c>
      <c r="P78" s="21">
        <v>0</v>
      </c>
      <c r="Q78" s="21">
        <v>0</v>
      </c>
      <c r="R78" s="21">
        <v>1</v>
      </c>
      <c r="S78" s="21">
        <v>0</v>
      </c>
      <c r="T78" s="21" t="s">
        <v>135</v>
      </c>
      <c r="U78" s="29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 t="s">
        <v>135</v>
      </c>
      <c r="AC78" s="21">
        <v>0.15</v>
      </c>
      <c r="AD78" s="28">
        <v>0</v>
      </c>
      <c r="AE78" s="28">
        <v>0</v>
      </c>
      <c r="AF78" s="28">
        <v>0</v>
      </c>
      <c r="AG78" s="28">
        <v>0</v>
      </c>
      <c r="AH78" s="28">
        <v>1</v>
      </c>
      <c r="AI78" s="28">
        <v>0</v>
      </c>
      <c r="AJ78" s="21" t="s">
        <v>135</v>
      </c>
      <c r="AK78" s="29">
        <f t="shared" si="0"/>
        <v>0.3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1"/>
        <v>2</v>
      </c>
      <c r="AQ78" s="28">
        <v>0</v>
      </c>
    </row>
    <row r="79" spans="1:43" ht="47.25" x14ac:dyDescent="0.25">
      <c r="A79" s="15">
        <v>1.6</v>
      </c>
      <c r="B79" s="27" t="s">
        <v>169</v>
      </c>
      <c r="C79" s="28" t="s">
        <v>161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 t="s">
        <v>135</v>
      </c>
      <c r="U79" s="29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 t="s">
        <v>135</v>
      </c>
      <c r="AC79" s="21">
        <v>0.378</v>
      </c>
      <c r="AD79" s="28">
        <v>0</v>
      </c>
      <c r="AE79" s="28">
        <v>0</v>
      </c>
      <c r="AF79" s="28">
        <v>0</v>
      </c>
      <c r="AG79" s="28">
        <v>0</v>
      </c>
      <c r="AH79" s="28">
        <v>3</v>
      </c>
      <c r="AI79" s="28">
        <v>0</v>
      </c>
      <c r="AJ79" s="21" t="s">
        <v>135</v>
      </c>
      <c r="AK79" s="29">
        <f t="shared" si="0"/>
        <v>0.378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1"/>
        <v>3</v>
      </c>
      <c r="AQ79" s="28">
        <v>0</v>
      </c>
    </row>
    <row r="80" spans="1:43" ht="47.25" x14ac:dyDescent="0.25">
      <c r="A80" s="15">
        <v>1.6</v>
      </c>
      <c r="B80" s="27" t="s">
        <v>170</v>
      </c>
      <c r="C80" s="28" t="s">
        <v>162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29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 t="s">
        <v>135</v>
      </c>
      <c r="U80" s="29">
        <v>14.151999999999999</v>
      </c>
      <c r="V80" s="21">
        <v>0</v>
      </c>
      <c r="W80" s="21">
        <v>0</v>
      </c>
      <c r="X80" s="21">
        <v>0</v>
      </c>
      <c r="Y80" s="21">
        <v>0</v>
      </c>
      <c r="Z80" s="21">
        <v>12</v>
      </c>
      <c r="AA80" s="21">
        <v>0</v>
      </c>
      <c r="AB80" s="21" t="s">
        <v>135</v>
      </c>
      <c r="AC80" s="38">
        <v>10.115</v>
      </c>
      <c r="AD80" s="28">
        <v>0</v>
      </c>
      <c r="AE80" s="28">
        <v>0</v>
      </c>
      <c r="AF80" s="28">
        <v>0</v>
      </c>
      <c r="AG80" s="28">
        <v>0</v>
      </c>
      <c r="AH80" s="28">
        <v>5</v>
      </c>
      <c r="AI80" s="28">
        <v>0</v>
      </c>
      <c r="AJ80" s="21" t="s">
        <v>135</v>
      </c>
      <c r="AK80" s="29">
        <f t="shared" si="0"/>
        <v>24.266999999999999</v>
      </c>
      <c r="AL80" s="28">
        <v>0</v>
      </c>
      <c r="AM80" s="28">
        <v>0</v>
      </c>
      <c r="AN80" s="28">
        <v>0</v>
      </c>
      <c r="AO80" s="28">
        <v>0</v>
      </c>
      <c r="AP80" s="28">
        <f t="shared" si="1"/>
        <v>17</v>
      </c>
      <c r="AQ80" s="28">
        <v>0</v>
      </c>
    </row>
    <row r="81" spans="1:43" ht="35.25" customHeight="1" x14ac:dyDescent="0.25">
      <c r="A81" s="28">
        <v>1.6</v>
      </c>
      <c r="B81" s="27" t="s">
        <v>178</v>
      </c>
      <c r="C81" s="28" t="s">
        <v>179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33">
        <v>0</v>
      </c>
      <c r="N81" s="21">
        <v>0</v>
      </c>
      <c r="O81" s="21">
        <v>0</v>
      </c>
      <c r="P81" s="21">
        <v>0</v>
      </c>
      <c r="Q81" s="21">
        <v>0</v>
      </c>
      <c r="R81" s="28">
        <v>0</v>
      </c>
      <c r="S81" s="21">
        <v>0</v>
      </c>
      <c r="T81" s="21" t="s">
        <v>135</v>
      </c>
      <c r="U81" s="29">
        <v>7.4950000000000001</v>
      </c>
      <c r="V81" s="21">
        <v>0</v>
      </c>
      <c r="W81" s="21">
        <v>0</v>
      </c>
      <c r="X81" s="21">
        <v>0</v>
      </c>
      <c r="Y81" s="21">
        <v>0</v>
      </c>
      <c r="Z81" s="21">
        <v>5</v>
      </c>
      <c r="AA81" s="21">
        <v>0</v>
      </c>
      <c r="AB81" s="21" t="s">
        <v>135</v>
      </c>
      <c r="AC81" s="2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ref="AK81" si="2">E81+M81+U81+AC81</f>
        <v>7.4950000000000001</v>
      </c>
      <c r="AL81" s="28">
        <v>0</v>
      </c>
      <c r="AM81" s="28">
        <v>0</v>
      </c>
      <c r="AN81" s="28">
        <v>0</v>
      </c>
      <c r="AO81" s="28">
        <v>0</v>
      </c>
      <c r="AP81" s="28">
        <f>J81+R81+Z81+AH81</f>
        <v>5</v>
      </c>
      <c r="AQ81" s="28">
        <v>0</v>
      </c>
    </row>
    <row r="82" spans="1:43" ht="31.5" customHeight="1" x14ac:dyDescent="0.25">
      <c r="A82" s="36">
        <v>1.6</v>
      </c>
      <c r="B82" s="27" t="s">
        <v>180</v>
      </c>
      <c r="C82" s="28" t="s">
        <v>181</v>
      </c>
      <c r="D82" s="21" t="s">
        <v>135</v>
      </c>
      <c r="E82" s="29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 t="s">
        <v>135</v>
      </c>
      <c r="M82" s="29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 t="s">
        <v>135</v>
      </c>
      <c r="U82" s="31">
        <v>0</v>
      </c>
      <c r="V82" s="28">
        <v>0</v>
      </c>
      <c r="W82" s="28">
        <v>0</v>
      </c>
      <c r="X82" s="28">
        <v>0</v>
      </c>
      <c r="Y82" s="28">
        <v>0</v>
      </c>
      <c r="Z82" s="21">
        <v>0</v>
      </c>
      <c r="AA82" s="21">
        <v>0</v>
      </c>
      <c r="AB82" s="21" t="s">
        <v>135</v>
      </c>
      <c r="AC82" s="3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 t="shared" si="0"/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si="1"/>
        <v>0</v>
      </c>
      <c r="AQ82" s="28">
        <f>AI82</f>
        <v>0</v>
      </c>
    </row>
    <row r="83" spans="1:43" ht="42.75" customHeight="1" x14ac:dyDescent="0.25">
      <c r="A83" s="36">
        <v>1.6</v>
      </c>
      <c r="B83" s="27" t="s">
        <v>172</v>
      </c>
      <c r="C83" s="28" t="s">
        <v>182</v>
      </c>
      <c r="D83" s="21" t="s">
        <v>135</v>
      </c>
      <c r="E83" s="29">
        <v>0.36699999999999999</v>
      </c>
      <c r="F83" s="21">
        <v>0</v>
      </c>
      <c r="G83" s="21">
        <v>0</v>
      </c>
      <c r="H83" s="21">
        <v>0</v>
      </c>
      <c r="I83" s="21">
        <v>0</v>
      </c>
      <c r="J83" s="21">
        <v>15</v>
      </c>
      <c r="K83" s="21">
        <v>0</v>
      </c>
      <c r="L83" s="21" t="s">
        <v>135</v>
      </c>
      <c r="M83" s="29">
        <v>8.2330000000000005</v>
      </c>
      <c r="N83" s="21">
        <v>0</v>
      </c>
      <c r="O83" s="21">
        <v>0</v>
      </c>
      <c r="P83" s="21">
        <v>0</v>
      </c>
      <c r="Q83" s="21">
        <v>0</v>
      </c>
      <c r="R83" s="21">
        <v>336</v>
      </c>
      <c r="S83" s="21">
        <v>0</v>
      </c>
      <c r="T83" s="21" t="s">
        <v>135</v>
      </c>
      <c r="U83" s="29">
        <v>2.2949999999999999</v>
      </c>
      <c r="V83" s="21">
        <v>0</v>
      </c>
      <c r="W83" s="21">
        <v>0</v>
      </c>
      <c r="X83" s="21">
        <v>0</v>
      </c>
      <c r="Y83" s="21">
        <v>0</v>
      </c>
      <c r="Z83" s="21">
        <v>87</v>
      </c>
      <c r="AA83" s="21">
        <v>0</v>
      </c>
      <c r="AB83" s="21" t="s">
        <v>135</v>
      </c>
      <c r="AC83" s="31">
        <v>3.9780000000000002</v>
      </c>
      <c r="AD83" s="28">
        <v>0</v>
      </c>
      <c r="AE83" s="28">
        <v>0</v>
      </c>
      <c r="AF83" s="28">
        <v>0</v>
      </c>
      <c r="AG83" s="28">
        <v>0</v>
      </c>
      <c r="AH83" s="28">
        <v>147</v>
      </c>
      <c r="AI83" s="28">
        <v>0</v>
      </c>
      <c r="AJ83" s="21" t="s">
        <v>135</v>
      </c>
      <c r="AK83" s="29">
        <f t="shared" ref="AK83" si="3">E83+M83+U83+AC83</f>
        <v>14.873000000000001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ref="AP83" si="4">J83+R83+Z83+AH83</f>
        <v>585</v>
      </c>
      <c r="AQ83" s="28">
        <v>0</v>
      </c>
    </row>
    <row r="84" spans="1:43" ht="31.5" x14ac:dyDescent="0.25">
      <c r="A84" s="36">
        <v>1.6</v>
      </c>
      <c r="B84" s="27" t="s">
        <v>183</v>
      </c>
      <c r="C84" s="28" t="s">
        <v>184</v>
      </c>
      <c r="D84" s="21" t="s">
        <v>135</v>
      </c>
      <c r="E84" s="29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135</v>
      </c>
      <c r="M84" s="29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 t="s">
        <v>135</v>
      </c>
      <c r="U84" s="31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1" t="s">
        <v>135</v>
      </c>
      <c r="AC84" s="3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1" t="s">
        <v>135</v>
      </c>
      <c r="AK84" s="29">
        <f t="shared" ref="AK84" si="5">E84+M84+U84+AC84</f>
        <v>0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" si="6">J84+R84+Z84+AH84</f>
        <v>0</v>
      </c>
      <c r="AQ84" s="28">
        <v>0</v>
      </c>
    </row>
    <row r="85" spans="1:43" ht="36.75" customHeight="1" x14ac:dyDescent="0.25">
      <c r="A85" s="37" t="s">
        <v>171</v>
      </c>
      <c r="B85" s="27" t="s">
        <v>185</v>
      </c>
      <c r="C85" s="28" t="s">
        <v>186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 t="s">
        <v>135</v>
      </c>
      <c r="U85" s="31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1" t="s">
        <v>135</v>
      </c>
      <c r="AC85" s="3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1" t="s">
        <v>135</v>
      </c>
      <c r="AK85" s="29">
        <f t="shared" ref="AK85" si="7">E85+M85+U85+AC85</f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ref="AP85" si="8">J85+R85+Z85+AH85</f>
        <v>0</v>
      </c>
      <c r="AQ85" s="28">
        <v>0</v>
      </c>
    </row>
    <row r="86" spans="1:43" ht="45.75" customHeight="1" x14ac:dyDescent="0.25">
      <c r="A86" s="37" t="s">
        <v>171</v>
      </c>
      <c r="B86" s="27" t="s">
        <v>187</v>
      </c>
      <c r="C86" s="28" t="s">
        <v>188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29">
        <v>2.3279999999999998</v>
      </c>
      <c r="N86" s="21">
        <v>0</v>
      </c>
      <c r="O86" s="21">
        <v>0</v>
      </c>
      <c r="P86" s="21">
        <v>0</v>
      </c>
      <c r="Q86" s="21">
        <v>0</v>
      </c>
      <c r="R86" s="21">
        <v>8</v>
      </c>
      <c r="S86" s="21">
        <v>0</v>
      </c>
      <c r="T86" s="21" t="s">
        <v>135</v>
      </c>
      <c r="U86" s="31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1" t="s">
        <v>135</v>
      </c>
      <c r="AC86" s="21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ref="AK86:AK97" si="9">E86+M86+U86+AC86</f>
        <v>2.3279999999999998</v>
      </c>
      <c r="AL86" s="28">
        <v>0</v>
      </c>
      <c r="AM86" s="28">
        <v>0</v>
      </c>
      <c r="AN86" s="28">
        <v>0</v>
      </c>
      <c r="AO86" s="28">
        <v>0</v>
      </c>
      <c r="AP86" s="28">
        <f t="shared" ref="AP86:AP97" si="10">J86+R86+Z86+AH86</f>
        <v>8</v>
      </c>
      <c r="AQ86" s="28">
        <v>0</v>
      </c>
    </row>
    <row r="87" spans="1:43" ht="42.75" customHeight="1" x14ac:dyDescent="0.25">
      <c r="A87" s="37" t="s">
        <v>171</v>
      </c>
      <c r="B87" s="27" t="s">
        <v>189</v>
      </c>
      <c r="C87" s="28" t="s">
        <v>190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3.75</v>
      </c>
      <c r="N87" s="21">
        <v>0</v>
      </c>
      <c r="O87" s="21">
        <v>0</v>
      </c>
      <c r="P87" s="21">
        <v>0</v>
      </c>
      <c r="Q87" s="21">
        <v>0</v>
      </c>
      <c r="R87" s="21">
        <v>4</v>
      </c>
      <c r="S87" s="21">
        <v>0</v>
      </c>
      <c r="T87" s="21" t="s">
        <v>135</v>
      </c>
      <c r="U87" s="31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1" t="s">
        <v>135</v>
      </c>
      <c r="AC87" s="3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1" t="s">
        <v>135</v>
      </c>
      <c r="AK87" s="29">
        <f t="shared" si="9"/>
        <v>3.75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10"/>
        <v>4</v>
      </c>
      <c r="AQ87" s="28">
        <v>0</v>
      </c>
    </row>
    <row r="88" spans="1:43" ht="57" customHeight="1" x14ac:dyDescent="0.25">
      <c r="A88" s="37" t="s">
        <v>171</v>
      </c>
      <c r="B88" s="27" t="s">
        <v>191</v>
      </c>
      <c r="C88" s="28" t="s">
        <v>192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31">
        <v>0.188</v>
      </c>
      <c r="V88" s="28">
        <v>0</v>
      </c>
      <c r="W88" s="28">
        <v>0</v>
      </c>
      <c r="X88" s="28">
        <v>0</v>
      </c>
      <c r="Y88" s="28">
        <v>0</v>
      </c>
      <c r="Z88" s="28">
        <v>1</v>
      </c>
      <c r="AA88" s="28">
        <v>0</v>
      </c>
      <c r="AB88" s="21" t="s">
        <v>135</v>
      </c>
      <c r="AC88" s="3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si="9"/>
        <v>0.188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si="10"/>
        <v>1</v>
      </c>
      <c r="AQ88" s="28">
        <v>0</v>
      </c>
    </row>
    <row r="89" spans="1:43" ht="47.25" x14ac:dyDescent="0.25">
      <c r="A89" s="37" t="s">
        <v>171</v>
      </c>
      <c r="B89" s="27" t="s">
        <v>173</v>
      </c>
      <c r="C89" s="28" t="s">
        <v>193</v>
      </c>
      <c r="D89" s="21" t="s">
        <v>135</v>
      </c>
      <c r="E89" s="29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 t="s">
        <v>135</v>
      </c>
      <c r="M89" s="29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 t="s">
        <v>135</v>
      </c>
      <c r="U89" s="31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1" t="s">
        <v>135</v>
      </c>
      <c r="AC89" s="3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1" t="s">
        <v>135</v>
      </c>
      <c r="AK89" s="29">
        <f t="shared" si="9"/>
        <v>0</v>
      </c>
      <c r="AL89" s="28">
        <v>0</v>
      </c>
      <c r="AM89" s="28">
        <v>0</v>
      </c>
      <c r="AN89" s="28">
        <v>0</v>
      </c>
      <c r="AO89" s="28">
        <v>0</v>
      </c>
      <c r="AP89" s="28">
        <f t="shared" si="10"/>
        <v>0</v>
      </c>
      <c r="AQ89" s="28">
        <f>AA89</f>
        <v>0</v>
      </c>
    </row>
    <row r="90" spans="1:43" ht="47.25" x14ac:dyDescent="0.25">
      <c r="A90" s="37" t="s">
        <v>171</v>
      </c>
      <c r="B90" s="27" t="s">
        <v>213</v>
      </c>
      <c r="C90" s="36" t="s">
        <v>194</v>
      </c>
      <c r="D90" s="21" t="s">
        <v>135</v>
      </c>
      <c r="E90" s="29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 t="s">
        <v>135</v>
      </c>
      <c r="M90" s="29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 t="s">
        <v>135</v>
      </c>
      <c r="U90" s="31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1" t="s">
        <v>135</v>
      </c>
      <c r="AC90" s="3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1" t="s">
        <v>135</v>
      </c>
      <c r="AK90" s="29">
        <f t="shared" si="9"/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f t="shared" si="10"/>
        <v>0</v>
      </c>
      <c r="AQ90" s="28">
        <f>AA90</f>
        <v>0</v>
      </c>
    </row>
    <row r="91" spans="1:43" ht="31.5" x14ac:dyDescent="0.25">
      <c r="A91" s="37" t="s">
        <v>171</v>
      </c>
      <c r="B91" s="27" t="s">
        <v>195</v>
      </c>
      <c r="C91" s="36" t="s">
        <v>196</v>
      </c>
      <c r="D91" s="21" t="s">
        <v>135</v>
      </c>
      <c r="E91" s="29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 t="s">
        <v>135</v>
      </c>
      <c r="M91" s="29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 t="s">
        <v>135</v>
      </c>
      <c r="U91" s="31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1" t="s">
        <v>135</v>
      </c>
      <c r="AC91" s="3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1" t="s">
        <v>135</v>
      </c>
      <c r="AK91" s="29">
        <f t="shared" si="9"/>
        <v>0</v>
      </c>
      <c r="AL91" s="28">
        <v>0</v>
      </c>
      <c r="AM91" s="28">
        <v>0</v>
      </c>
      <c r="AN91" s="28">
        <v>0</v>
      </c>
      <c r="AO91" s="28">
        <v>0</v>
      </c>
      <c r="AP91" s="28">
        <f t="shared" si="10"/>
        <v>0</v>
      </c>
      <c r="AQ91" s="28">
        <v>0</v>
      </c>
    </row>
    <row r="92" spans="1:43" ht="31.5" x14ac:dyDescent="0.25">
      <c r="A92" s="37" t="s">
        <v>171</v>
      </c>
      <c r="B92" s="27" t="s">
        <v>174</v>
      </c>
      <c r="C92" s="36" t="s">
        <v>197</v>
      </c>
      <c r="D92" s="21" t="s">
        <v>135</v>
      </c>
      <c r="E92" s="29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 t="s">
        <v>135</v>
      </c>
      <c r="M92" s="29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 t="s">
        <v>135</v>
      </c>
      <c r="U92" s="31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1" t="s">
        <v>135</v>
      </c>
      <c r="AC92" s="3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1" t="s">
        <v>135</v>
      </c>
      <c r="AK92" s="29">
        <f t="shared" si="9"/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f t="shared" si="10"/>
        <v>0</v>
      </c>
      <c r="AQ92" s="28">
        <v>0</v>
      </c>
    </row>
    <row r="93" spans="1:43" ht="31.5" x14ac:dyDescent="0.25">
      <c r="A93" s="37" t="s">
        <v>171</v>
      </c>
      <c r="B93" s="27" t="s">
        <v>198</v>
      </c>
      <c r="C93" s="36" t="s">
        <v>199</v>
      </c>
      <c r="D93" s="21" t="s">
        <v>135</v>
      </c>
      <c r="E93" s="29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 t="s">
        <v>135</v>
      </c>
      <c r="M93" s="29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 t="s">
        <v>135</v>
      </c>
      <c r="U93" s="31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1" t="s">
        <v>135</v>
      </c>
      <c r="AC93" s="3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1" t="s">
        <v>135</v>
      </c>
      <c r="AK93" s="29">
        <f t="shared" si="9"/>
        <v>0</v>
      </c>
      <c r="AL93" s="28">
        <v>0</v>
      </c>
      <c r="AM93" s="28">
        <v>0</v>
      </c>
      <c r="AN93" s="28">
        <v>0</v>
      </c>
      <c r="AO93" s="28">
        <v>0</v>
      </c>
      <c r="AP93" s="28">
        <f t="shared" si="10"/>
        <v>0</v>
      </c>
      <c r="AQ93" s="28">
        <v>0</v>
      </c>
    </row>
    <row r="94" spans="1:43" ht="31.5" x14ac:dyDescent="0.25">
      <c r="A94" s="37" t="s">
        <v>171</v>
      </c>
      <c r="B94" s="27" t="s">
        <v>200</v>
      </c>
      <c r="C94" s="36" t="s">
        <v>201</v>
      </c>
      <c r="D94" s="21" t="s">
        <v>135</v>
      </c>
      <c r="E94" s="29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 t="s">
        <v>135</v>
      </c>
      <c r="M94" s="29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 t="s">
        <v>135</v>
      </c>
      <c r="U94" s="31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1" t="s">
        <v>135</v>
      </c>
      <c r="AC94" s="3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1" t="s">
        <v>135</v>
      </c>
      <c r="AK94" s="29">
        <f t="shared" si="9"/>
        <v>0</v>
      </c>
      <c r="AL94" s="28">
        <v>0</v>
      </c>
      <c r="AM94" s="28">
        <v>0</v>
      </c>
      <c r="AN94" s="28">
        <v>0</v>
      </c>
      <c r="AO94" s="28">
        <v>0</v>
      </c>
      <c r="AP94" s="28">
        <f t="shared" si="10"/>
        <v>0</v>
      </c>
      <c r="AQ94" s="28">
        <v>0</v>
      </c>
    </row>
    <row r="95" spans="1:43" ht="47.25" x14ac:dyDescent="0.25">
      <c r="A95" s="37" t="s">
        <v>171</v>
      </c>
      <c r="B95" s="27" t="s">
        <v>202</v>
      </c>
      <c r="C95" s="36" t="s">
        <v>203</v>
      </c>
      <c r="D95" s="21" t="s">
        <v>135</v>
      </c>
      <c r="E95" s="29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 t="s">
        <v>135</v>
      </c>
      <c r="M95" s="29">
        <v>0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 t="s">
        <v>135</v>
      </c>
      <c r="U95" s="31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1" t="s">
        <v>135</v>
      </c>
      <c r="AC95" s="3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1" t="s">
        <v>135</v>
      </c>
      <c r="AK95" s="29">
        <f t="shared" si="9"/>
        <v>0</v>
      </c>
      <c r="AL95" s="28">
        <v>0</v>
      </c>
      <c r="AM95" s="28">
        <v>0</v>
      </c>
      <c r="AN95" s="28">
        <v>0</v>
      </c>
      <c r="AO95" s="28">
        <v>0</v>
      </c>
      <c r="AP95" s="28">
        <f t="shared" si="10"/>
        <v>0</v>
      </c>
      <c r="AQ95" s="28">
        <v>0</v>
      </c>
    </row>
    <row r="96" spans="1:43" ht="47.25" x14ac:dyDescent="0.25">
      <c r="A96" s="37" t="s">
        <v>171</v>
      </c>
      <c r="B96" s="27" t="s">
        <v>204</v>
      </c>
      <c r="C96" s="36" t="s">
        <v>205</v>
      </c>
      <c r="D96" s="21" t="s">
        <v>135</v>
      </c>
      <c r="E96" s="29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 t="s">
        <v>135</v>
      </c>
      <c r="M96" s="29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 t="s">
        <v>135</v>
      </c>
      <c r="U96" s="31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1" t="s">
        <v>135</v>
      </c>
      <c r="AC96" s="3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1" t="s">
        <v>135</v>
      </c>
      <c r="AK96" s="29">
        <f t="shared" si="9"/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f t="shared" si="10"/>
        <v>0</v>
      </c>
      <c r="AQ96" s="28">
        <v>0</v>
      </c>
    </row>
    <row r="97" spans="1:43" ht="47.25" x14ac:dyDescent="0.25">
      <c r="A97" s="37" t="s">
        <v>171</v>
      </c>
      <c r="B97" s="27" t="s">
        <v>206</v>
      </c>
      <c r="C97" s="36" t="s">
        <v>207</v>
      </c>
      <c r="D97" s="21" t="s">
        <v>135</v>
      </c>
      <c r="E97" s="29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 t="s">
        <v>135</v>
      </c>
      <c r="M97" s="29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 t="s">
        <v>135</v>
      </c>
      <c r="U97" s="31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1" t="s">
        <v>135</v>
      </c>
      <c r="AC97" s="3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1" t="s">
        <v>135</v>
      </c>
      <c r="AK97" s="29">
        <f t="shared" si="9"/>
        <v>0</v>
      </c>
      <c r="AL97" s="28">
        <v>0</v>
      </c>
      <c r="AM97" s="28">
        <v>0</v>
      </c>
      <c r="AN97" s="28">
        <v>0</v>
      </c>
      <c r="AO97" s="28">
        <v>0</v>
      </c>
      <c r="AP97" s="28">
        <f t="shared" si="10"/>
        <v>0</v>
      </c>
      <c r="AQ97" s="28">
        <v>0</v>
      </c>
    </row>
  </sheetData>
  <autoFilter ref="A15:AQ82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  <mergeCell ref="A4:AP4"/>
    <mergeCell ref="A5:AP5"/>
    <mergeCell ref="A7:AQ7"/>
    <mergeCell ref="A8:AQ8"/>
    <mergeCell ref="A10:AQ10"/>
  </mergeCells>
  <conditionalFormatting sqref="A33:C41 D33:AQ56 A15:AQ32 D58:AK72 D57:AB57 AJ57:AK57 D81:S81 D82:T82 AB82 AJ75:AK80 AD76:AI80 AL57:AQ72 D75:AC80 D83:S83 AJ82:AQ83 Z82:AA83 D84:AQ85 AL74:AQ80 D74:AK74">
    <cfRule type="cellIs" dxfId="58" priority="576" operator="equal">
      <formula>""</formula>
    </cfRule>
  </conditionalFormatting>
  <conditionalFormatting sqref="B48:C48">
    <cfRule type="cellIs" dxfId="57" priority="430" operator="equal">
      <formula>""</formula>
    </cfRule>
  </conditionalFormatting>
  <conditionalFormatting sqref="A48:A50">
    <cfRule type="cellIs" dxfId="56" priority="429" operator="equal">
      <formula>""</formula>
    </cfRule>
  </conditionalFormatting>
  <conditionalFormatting sqref="B44:C44">
    <cfRule type="cellIs" dxfId="55" priority="425" operator="equal">
      <formula>""</formula>
    </cfRule>
  </conditionalFormatting>
  <conditionalFormatting sqref="B43:C43">
    <cfRule type="cellIs" dxfId="54" priority="424" operator="equal">
      <formula>""</formula>
    </cfRule>
  </conditionalFormatting>
  <conditionalFormatting sqref="B47:C47">
    <cfRule type="cellIs" dxfId="53" priority="428" operator="equal">
      <formula>""</formula>
    </cfRule>
  </conditionalFormatting>
  <conditionalFormatting sqref="B49:C49">
    <cfRule type="cellIs" dxfId="52" priority="431" operator="equal">
      <formula>""</formula>
    </cfRule>
  </conditionalFormatting>
  <conditionalFormatting sqref="B50:C50">
    <cfRule type="cellIs" dxfId="51" priority="432" operator="equal">
      <formula>""</formula>
    </cfRule>
  </conditionalFormatting>
  <conditionalFormatting sqref="B45:C45">
    <cfRule type="cellIs" dxfId="50" priority="426" operator="equal">
      <formula>""</formula>
    </cfRule>
  </conditionalFormatting>
  <conditionalFormatting sqref="B46:C46">
    <cfRule type="cellIs" dxfId="49" priority="427" operator="equal">
      <formula>""</formula>
    </cfRule>
  </conditionalFormatting>
  <conditionalFormatting sqref="B42:C42">
    <cfRule type="cellIs" dxfId="48" priority="423" operator="equal">
      <formula>""</formula>
    </cfRule>
  </conditionalFormatting>
  <conditionalFormatting sqref="A42:A47">
    <cfRule type="cellIs" dxfId="47" priority="456" operator="equal">
      <formula>""</formula>
    </cfRule>
  </conditionalFormatting>
  <conditionalFormatting sqref="B57:C57">
    <cfRule type="cellIs" dxfId="46" priority="166" operator="equal">
      <formula>""</formula>
    </cfRule>
  </conditionalFormatting>
  <conditionalFormatting sqref="AI57">
    <cfRule type="cellIs" dxfId="45" priority="154" operator="equal">
      <formula>""</formula>
    </cfRule>
  </conditionalFormatting>
  <conditionalFormatting sqref="AD75:AG75">
    <cfRule type="cellIs" dxfId="44" priority="152" operator="equal">
      <formula>""</formula>
    </cfRule>
  </conditionalFormatting>
  <conditionalFormatting sqref="AH75:AI75">
    <cfRule type="cellIs" dxfId="43" priority="151" operator="equal">
      <formula>""</formula>
    </cfRule>
  </conditionalFormatting>
  <conditionalFormatting sqref="AD82:AI82">
    <cfRule type="cellIs" dxfId="42" priority="148" operator="equal">
      <formula>""</formula>
    </cfRule>
  </conditionalFormatting>
  <conditionalFormatting sqref="AC82">
    <cfRule type="cellIs" dxfId="41" priority="147" operator="equal">
      <formula>""</formula>
    </cfRule>
  </conditionalFormatting>
  <conditionalFormatting sqref="V82:Y82">
    <cfRule type="cellIs" dxfId="40" priority="129" operator="equal">
      <formula>""</formula>
    </cfRule>
  </conditionalFormatting>
  <conditionalFormatting sqref="U82">
    <cfRule type="cellIs" dxfId="39" priority="128" operator="equal">
      <formula>""</formula>
    </cfRule>
  </conditionalFormatting>
  <conditionalFormatting sqref="T83:Y83 AB83">
    <cfRule type="cellIs" dxfId="38" priority="137" operator="equal">
      <formula>""</formula>
    </cfRule>
  </conditionalFormatting>
  <conditionalFormatting sqref="A81">
    <cfRule type="cellIs" dxfId="37" priority="134" operator="equal">
      <formula>""</formula>
    </cfRule>
  </conditionalFormatting>
  <conditionalFormatting sqref="T81:AQ81">
    <cfRule type="cellIs" dxfId="36" priority="130" operator="equal">
      <formula>""</formula>
    </cfRule>
  </conditionalFormatting>
  <conditionalFormatting sqref="AD83:AI83">
    <cfRule type="cellIs" dxfId="35" priority="117" operator="equal">
      <formula>""</formula>
    </cfRule>
  </conditionalFormatting>
  <conditionalFormatting sqref="AC83">
    <cfRule type="cellIs" dxfId="34" priority="116" operator="equal">
      <formula>""</formula>
    </cfRule>
  </conditionalFormatting>
  <conditionalFormatting sqref="AD57:AH57">
    <cfRule type="cellIs" dxfId="33" priority="115" operator="equal">
      <formula>""</formula>
    </cfRule>
  </conditionalFormatting>
  <conditionalFormatting sqref="AC57">
    <cfRule type="cellIs" dxfId="32" priority="114" operator="equal">
      <formula>""</formula>
    </cfRule>
  </conditionalFormatting>
  <conditionalFormatting sqref="A83">
    <cfRule type="cellIs" dxfId="31" priority="59" operator="equal">
      <formula>""</formula>
    </cfRule>
  </conditionalFormatting>
  <conditionalFormatting sqref="A82">
    <cfRule type="cellIs" dxfId="30" priority="62" operator="equal">
      <formula>""</formula>
    </cfRule>
  </conditionalFormatting>
  <conditionalFormatting sqref="A84">
    <cfRule type="cellIs" dxfId="29" priority="51" operator="equal">
      <formula>""</formula>
    </cfRule>
  </conditionalFormatting>
  <conditionalFormatting sqref="D86:AQ86">
    <cfRule type="cellIs" dxfId="28" priority="33" operator="equal">
      <formula>""</formula>
    </cfRule>
  </conditionalFormatting>
  <conditionalFormatting sqref="B86">
    <cfRule type="cellIs" dxfId="27" priority="12" operator="equal">
      <formula>""</formula>
    </cfRule>
  </conditionalFormatting>
  <conditionalFormatting sqref="B85">
    <cfRule type="cellIs" dxfId="26" priority="13" operator="equal">
      <formula>""</formula>
    </cfRule>
  </conditionalFormatting>
  <conditionalFormatting sqref="B75">
    <cfRule type="cellIs" dxfId="25" priority="28" operator="equal">
      <formula>""</formula>
    </cfRule>
  </conditionalFormatting>
  <conditionalFormatting sqref="B81:C81 C84:C86 C89 C91:C93">
    <cfRule type="cellIs" dxfId="24" priority="27" operator="equal">
      <formula>""</formula>
    </cfRule>
  </conditionalFormatting>
  <conditionalFormatting sqref="C83">
    <cfRule type="cellIs" dxfId="23" priority="26" operator="equal">
      <formula>""</formula>
    </cfRule>
  </conditionalFormatting>
  <conditionalFormatting sqref="C84">
    <cfRule type="cellIs" dxfId="22" priority="25" operator="equal">
      <formula>""</formula>
    </cfRule>
  </conditionalFormatting>
  <conditionalFormatting sqref="C82">
    <cfRule type="cellIs" dxfId="21" priority="24" operator="equal">
      <formula>""</formula>
    </cfRule>
  </conditionalFormatting>
  <conditionalFormatting sqref="B82">
    <cfRule type="cellIs" dxfId="20" priority="23" operator="equal">
      <formula>""</formula>
    </cfRule>
  </conditionalFormatting>
  <conditionalFormatting sqref="C87">
    <cfRule type="cellIs" dxfId="19" priority="22" operator="equal">
      <formula>""</formula>
    </cfRule>
  </conditionalFormatting>
  <conditionalFormatting sqref="C88">
    <cfRule type="cellIs" dxfId="18" priority="21" operator="equal">
      <formula>""</formula>
    </cfRule>
  </conditionalFormatting>
  <conditionalFormatting sqref="C90">
    <cfRule type="cellIs" dxfId="17" priority="20" operator="equal">
      <formula>""</formula>
    </cfRule>
  </conditionalFormatting>
  <conditionalFormatting sqref="C94">
    <cfRule type="cellIs" dxfId="16" priority="19" operator="equal">
      <formula>""</formula>
    </cfRule>
  </conditionalFormatting>
  <conditionalFormatting sqref="C95">
    <cfRule type="cellIs" dxfId="15" priority="18" operator="equal">
      <formula>""</formula>
    </cfRule>
  </conditionalFormatting>
  <conditionalFormatting sqref="C96">
    <cfRule type="cellIs" dxfId="14" priority="17" operator="equal">
      <formula>""</formula>
    </cfRule>
  </conditionalFormatting>
  <conditionalFormatting sqref="C97">
    <cfRule type="cellIs" dxfId="13" priority="16" operator="equal">
      <formula>""</formula>
    </cfRule>
  </conditionalFormatting>
  <conditionalFormatting sqref="B84">
    <cfRule type="cellIs" dxfId="12" priority="15" operator="equal">
      <formula>""</formula>
    </cfRule>
  </conditionalFormatting>
  <conditionalFormatting sqref="B83">
    <cfRule type="cellIs" dxfId="11" priority="14" operator="equal">
      <formula>""</formula>
    </cfRule>
  </conditionalFormatting>
  <conditionalFormatting sqref="B87:B88">
    <cfRule type="cellIs" dxfId="10" priority="11" operator="equal">
      <formula>""</formula>
    </cfRule>
  </conditionalFormatting>
  <conditionalFormatting sqref="B89:B90">
    <cfRule type="cellIs" dxfId="9" priority="10" operator="equal">
      <formula>""</formula>
    </cfRule>
  </conditionalFormatting>
  <conditionalFormatting sqref="B91">
    <cfRule type="cellIs" dxfId="8" priority="9" operator="equal">
      <formula>""</formula>
    </cfRule>
  </conditionalFormatting>
  <conditionalFormatting sqref="B92">
    <cfRule type="cellIs" dxfId="7" priority="8" operator="equal">
      <formula>""</formula>
    </cfRule>
  </conditionalFormatting>
  <conditionalFormatting sqref="B93">
    <cfRule type="cellIs" dxfId="6" priority="7" operator="equal">
      <formula>""</formula>
    </cfRule>
  </conditionalFormatting>
  <conditionalFormatting sqref="B94:B97">
    <cfRule type="cellIs" dxfId="5" priority="6" operator="equal">
      <formula>""</formula>
    </cfRule>
  </conditionalFormatting>
  <conditionalFormatting sqref="D87:AQ97">
    <cfRule type="cellIs" dxfId="4" priority="5" operator="equal">
      <formula>""</formula>
    </cfRule>
  </conditionalFormatting>
  <conditionalFormatting sqref="A73">
    <cfRule type="cellIs" dxfId="3" priority="4" operator="equal">
      <formula>""</formula>
    </cfRule>
  </conditionalFormatting>
  <conditionalFormatting sqref="C73">
    <cfRule type="cellIs" dxfId="2" priority="3" operator="equal">
      <formula>""</formula>
    </cfRule>
  </conditionalFormatting>
  <conditionalFormatting sqref="B73">
    <cfRule type="cellIs" dxfId="1" priority="2" operator="equal">
      <formula>""</formula>
    </cfRule>
  </conditionalFormatting>
  <conditionalFormatting sqref="D73:AQ73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2024-03-13T07:22:16Z</dcterms:modified>
</cp:coreProperties>
</file>